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F - Diretoria Financeira\Pedro Pedroso\CONTABILIDADE 2016\BALANCETES 2016\"/>
    </mc:Choice>
  </mc:AlternateContent>
  <bookViews>
    <workbookView xWindow="0" yWindow="0" windowWidth="20490" windowHeight="7695" tabRatio="601" firstSheet="5" activeTab="9"/>
  </bookViews>
  <sheets>
    <sheet name="PF014 F 024 JAN" sheetId="4" r:id="rId1"/>
    <sheet name="PF014 F 24 FEV" sheetId="11" r:id="rId2"/>
    <sheet name="PF14 024 MAR" sheetId="10" r:id="rId3"/>
    <sheet name="PF14 024 ABR" sheetId="9" r:id="rId4"/>
    <sheet name="PF14 024 MAI" sheetId="8" r:id="rId5"/>
    <sheet name="PF014 024 JUN" sheetId="7" r:id="rId6"/>
    <sheet name="PF014 024 JUL" sheetId="6" r:id="rId7"/>
    <sheet name="PF014 024 AGO" sheetId="5" r:id="rId8"/>
    <sheet name="PF014 024 SET" sheetId="3" r:id="rId9"/>
    <sheet name="PF014 F 024 OUT" sheetId="2" r:id="rId10"/>
  </sheets>
  <calcPr calcId="152511"/>
</workbook>
</file>

<file path=xl/calcChain.xml><?xml version="1.0" encoding="utf-8"?>
<calcChain xmlns="http://schemas.openxmlformats.org/spreadsheetml/2006/main">
  <c r="H64" i="2" l="1"/>
  <c r="H144" i="2"/>
  <c r="H145" i="2"/>
  <c r="H146" i="2"/>
  <c r="H63" i="2"/>
  <c r="M9" i="2"/>
  <c r="M68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9" i="2"/>
  <c r="H147" i="2"/>
  <c r="H148" i="2"/>
  <c r="H4" i="2"/>
  <c r="H149" i="3" l="1"/>
  <c r="H152" i="3"/>
  <c r="M70" i="3"/>
  <c r="H11" i="3"/>
  <c r="M15" i="3"/>
  <c r="H8" i="3"/>
  <c r="H159" i="3"/>
  <c r="H150" i="3"/>
  <c r="H154" i="3"/>
  <c r="H155" i="3"/>
  <c r="H158" i="3"/>
  <c r="H156" i="3"/>
  <c r="H148" i="3"/>
  <c r="H5" i="3"/>
  <c r="H6" i="3"/>
  <c r="H7" i="3"/>
  <c r="H9" i="3"/>
  <c r="H10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51" i="3"/>
  <c r="H153" i="3"/>
  <c r="H157" i="3"/>
  <c r="H160" i="3"/>
  <c r="H161" i="3"/>
  <c r="H162" i="3"/>
  <c r="H163" i="3"/>
  <c r="H4" i="3"/>
  <c r="H164" i="3" l="1"/>
  <c r="H215" i="5"/>
  <c r="H192" i="5"/>
  <c r="H188" i="5"/>
  <c r="H205" i="5"/>
  <c r="H49" i="5"/>
  <c r="H48" i="5"/>
  <c r="H47" i="5"/>
  <c r="H46" i="5"/>
  <c r="M8" i="5"/>
  <c r="H189" i="5"/>
  <c r="H208" i="5"/>
  <c r="H206" i="5"/>
  <c r="M133" i="5"/>
  <c r="H191" i="5" s="1"/>
  <c r="M55" i="5"/>
  <c r="H187" i="5" s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90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7" i="5"/>
  <c r="H209" i="5"/>
  <c r="H210" i="5"/>
  <c r="H4" i="5"/>
  <c r="H211" i="5" l="1"/>
  <c r="H345" i="6"/>
  <c r="H333" i="6"/>
  <c r="H334" i="6"/>
  <c r="H235" i="6"/>
  <c r="H317" i="6"/>
  <c r="H321" i="6"/>
  <c r="H322" i="6"/>
  <c r="H346" i="6"/>
  <c r="H344" i="6"/>
  <c r="H343" i="6"/>
  <c r="H314" i="6"/>
  <c r="H328" i="6"/>
  <c r="H329" i="6"/>
  <c r="H318" i="6"/>
  <c r="M25" i="6"/>
  <c r="M103" i="6"/>
  <c r="M158" i="6"/>
  <c r="M237" i="6"/>
  <c r="M293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5" i="6"/>
  <c r="H316" i="6"/>
  <c r="H319" i="6"/>
  <c r="H320" i="6"/>
  <c r="H323" i="6"/>
  <c r="H324" i="6"/>
  <c r="H325" i="6"/>
  <c r="H326" i="6"/>
  <c r="H327" i="6"/>
  <c r="H330" i="6"/>
  <c r="H331" i="6"/>
  <c r="H332" i="6"/>
  <c r="H335" i="6"/>
  <c r="H336" i="6"/>
  <c r="H337" i="6"/>
  <c r="H338" i="6"/>
  <c r="H339" i="6"/>
  <c r="H340" i="6"/>
  <c r="H341" i="6"/>
  <c r="H342" i="6"/>
  <c r="H4" i="6"/>
  <c r="H171" i="7"/>
  <c r="H179" i="8"/>
  <c r="H347" i="6" l="1"/>
  <c r="H174" i="7"/>
  <c r="M165" i="7"/>
  <c r="H173" i="7"/>
  <c r="M159" i="7"/>
  <c r="H172" i="7"/>
  <c r="H154" i="7"/>
  <c r="H150" i="7"/>
  <c r="H153" i="7"/>
  <c r="H149" i="7"/>
  <c r="H11" i="7"/>
  <c r="M91" i="7"/>
  <c r="M16" i="7"/>
  <c r="H5" i="7"/>
  <c r="H6" i="7"/>
  <c r="H7" i="7"/>
  <c r="H8" i="7"/>
  <c r="H9" i="7"/>
  <c r="H10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51" i="7"/>
  <c r="H152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4" i="7"/>
  <c r="H187" i="7" l="1"/>
  <c r="H190" i="7" s="1"/>
  <c r="H192" i="7" s="1"/>
  <c r="H158" i="8"/>
  <c r="H152" i="8"/>
  <c r="H184" i="8" s="1"/>
  <c r="H187" i="8" s="1"/>
  <c r="H182" i="8"/>
  <c r="H181" i="8"/>
  <c r="H180" i="8"/>
  <c r="H178" i="8"/>
  <c r="H163" i="8"/>
  <c r="H160" i="8"/>
  <c r="H159" i="8"/>
  <c r="N94" i="8"/>
  <c r="H157" i="8"/>
  <c r="H155" i="8"/>
  <c r="H154" i="8"/>
  <c r="N80" i="8"/>
  <c r="H153" i="8"/>
  <c r="N18" i="8"/>
  <c r="H9" i="8"/>
  <c r="H8" i="8"/>
  <c r="H5" i="8"/>
  <c r="H6" i="8"/>
  <c r="H7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6" i="8"/>
  <c r="H161" i="8"/>
  <c r="H162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83" i="8"/>
  <c r="H4" i="8"/>
  <c r="H192" i="9"/>
  <c r="H165" i="9"/>
  <c r="H164" i="9"/>
  <c r="H186" i="9"/>
  <c r="H185" i="9"/>
  <c r="H184" i="9"/>
  <c r="H183" i="9"/>
  <c r="H175" i="9"/>
  <c r="H173" i="9"/>
  <c r="H171" i="9"/>
  <c r="H187" i="9"/>
  <c r="M86" i="9"/>
  <c r="H170" i="9" s="1"/>
  <c r="H169" i="9"/>
  <c r="M32" i="9"/>
  <c r="H168" i="9" s="1"/>
  <c r="H27" i="9"/>
  <c r="H21" i="9"/>
  <c r="H20" i="9"/>
  <c r="H19" i="9"/>
  <c r="H18" i="9"/>
  <c r="H260" i="10"/>
  <c r="H6" i="9" l="1"/>
  <c r="H7" i="9"/>
  <c r="H8" i="9"/>
  <c r="H9" i="9"/>
  <c r="H10" i="9"/>
  <c r="H11" i="9"/>
  <c r="H12" i="9"/>
  <c r="H13" i="9"/>
  <c r="H14" i="9"/>
  <c r="H15" i="9"/>
  <c r="H16" i="9"/>
  <c r="H17" i="9"/>
  <c r="H22" i="9"/>
  <c r="H23" i="9"/>
  <c r="H24" i="9"/>
  <c r="H25" i="9"/>
  <c r="H26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6" i="9"/>
  <c r="H167" i="9"/>
  <c r="H172" i="9"/>
  <c r="H174" i="9"/>
  <c r="H176" i="9"/>
  <c r="H177" i="9"/>
  <c r="H178" i="9"/>
  <c r="H179" i="9"/>
  <c r="H180" i="9"/>
  <c r="H181" i="9"/>
  <c r="H182" i="9"/>
  <c r="H188" i="9"/>
  <c r="H5" i="9"/>
  <c r="H189" i="9" s="1"/>
  <c r="H251" i="10" l="1"/>
  <c r="H355" i="11"/>
  <c r="H250" i="10"/>
  <c r="N8" i="10"/>
  <c r="H258" i="10"/>
  <c r="H255" i="10"/>
  <c r="H249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52" i="10"/>
  <c r="H253" i="10"/>
  <c r="H254" i="10"/>
  <c r="H256" i="10"/>
  <c r="H257" i="10"/>
  <c r="H259" i="10"/>
  <c r="H261" i="10"/>
  <c r="H262" i="10"/>
  <c r="H263" i="10"/>
  <c r="H264" i="10"/>
  <c r="H265" i="10"/>
  <c r="H266" i="10"/>
  <c r="H267" i="10"/>
  <c r="H268" i="10"/>
  <c r="H269" i="10"/>
  <c r="H5" i="10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28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148" i="11"/>
  <c r="J145" i="11"/>
  <c r="J144" i="11"/>
  <c r="I274" i="4"/>
  <c r="I141" i="4"/>
  <c r="I139" i="4"/>
  <c r="I292" i="4"/>
  <c r="I276" i="4"/>
  <c r="I140" i="4"/>
  <c r="I8" i="4"/>
  <c r="I7" i="4"/>
  <c r="I9" i="4"/>
  <c r="J146" i="11"/>
  <c r="I287" i="4"/>
  <c r="I285" i="4"/>
  <c r="I143" i="4"/>
  <c r="I142" i="4"/>
  <c r="H270" i="10" l="1"/>
  <c r="G274" i="10" s="1"/>
  <c r="H274" i="10" s="1"/>
  <c r="I306" i="4"/>
  <c r="I303" i="4"/>
  <c r="I302" i="4"/>
  <c r="I301" i="4"/>
  <c r="I296" i="4"/>
  <c r="I295" i="4"/>
  <c r="I138" i="4"/>
  <c r="I283" i="4"/>
  <c r="I282" i="4"/>
  <c r="I273" i="4"/>
  <c r="J348" i="11"/>
  <c r="J347" i="11"/>
  <c r="J346" i="11"/>
  <c r="J345" i="11"/>
  <c r="J141" i="11"/>
  <c r="J147" i="11"/>
  <c r="J142" i="11"/>
  <c r="J140" i="11"/>
  <c r="J139" i="11"/>
  <c r="J143" i="11"/>
  <c r="N345" i="11"/>
  <c r="G351" i="11"/>
  <c r="F352" i="11" s="1"/>
  <c r="F351" i="11"/>
  <c r="G270" i="10"/>
  <c r="F270" i="10"/>
  <c r="F271" i="10" s="1"/>
  <c r="G189" i="9"/>
  <c r="F189" i="9"/>
  <c r="G184" i="8"/>
  <c r="F184" i="8"/>
  <c r="F185" i="8" s="1"/>
  <c r="G187" i="7"/>
  <c r="F187" i="7"/>
  <c r="G347" i="6"/>
  <c r="F347" i="6"/>
  <c r="G211" i="5"/>
  <c r="F211" i="5"/>
  <c r="G164" i="3"/>
  <c r="F164" i="3"/>
  <c r="G149" i="2"/>
  <c r="F190" i="9" l="1"/>
  <c r="F212" i="5"/>
  <c r="I309" i="4"/>
  <c r="J351" i="11"/>
  <c r="J353" i="11" s="1"/>
  <c r="F188" i="7"/>
  <c r="F348" i="6"/>
  <c r="H349" i="6" s="1"/>
  <c r="H352" i="6" s="1"/>
  <c r="F165" i="3"/>
  <c r="F149" i="2"/>
  <c r="F150" i="2" s="1"/>
  <c r="H309" i="4"/>
  <c r="G309" i="4"/>
  <c r="G310" i="4" l="1"/>
  <c r="I312" i="4" s="1"/>
</calcChain>
</file>

<file path=xl/sharedStrings.xml><?xml version="1.0" encoding="utf-8"?>
<sst xmlns="http://schemas.openxmlformats.org/spreadsheetml/2006/main" count="9373" uniqueCount="1061">
  <si>
    <t>Data de Contabilizacao</t>
  </si>
  <si>
    <t>Data de Inclusao</t>
  </si>
  <si>
    <t>Unidade Gestora Emitente Codigo</t>
  </si>
  <si>
    <t>Número do Documento</t>
  </si>
  <si>
    <t>Código do Evento</t>
  </si>
  <si>
    <t>Tipo de Documento</t>
  </si>
  <si>
    <t>Movimento</t>
  </si>
  <si>
    <t>Sinal Movimento</t>
  </si>
  <si>
    <t>Saldo</t>
  </si>
  <si>
    <t>Sinal Saldo</t>
  </si>
  <si>
    <t>2016NL000108</t>
  </si>
  <si>
    <t>D</t>
  </si>
  <si>
    <t>C</t>
  </si>
  <si>
    <t>2016NL000127</t>
  </si>
  <si>
    <t>2016NL000455</t>
  </si>
  <si>
    <t>2016NL000504</t>
  </si>
  <si>
    <t>2016RT000002</t>
  </si>
  <si>
    <t>2016RT000003</t>
  </si>
  <si>
    <t>2016RT000005</t>
  </si>
  <si>
    <t>2016RT000006</t>
  </si>
  <si>
    <t>2016RT000024</t>
  </si>
  <si>
    <t>2016LQ000007</t>
  </si>
  <si>
    <t>2016LQ000011</t>
  </si>
  <si>
    <t>2016LQ000012</t>
  </si>
  <si>
    <t>2016LQ000016</t>
  </si>
  <si>
    <t>2016LQ000017</t>
  </si>
  <si>
    <t>2016LQ000019</t>
  </si>
  <si>
    <t>2016LQ000088</t>
  </si>
  <si>
    <t>2016NL000656</t>
  </si>
  <si>
    <t>2016NL000658</t>
  </si>
  <si>
    <t>2016RT000012</t>
  </si>
  <si>
    <t>2016RT000013</t>
  </si>
  <si>
    <t>2016RT000023</t>
  </si>
  <si>
    <t>2016RT000035</t>
  </si>
  <si>
    <t>2016RT000036</t>
  </si>
  <si>
    <t>2016RT000037</t>
  </si>
  <si>
    <t>2016RT000038</t>
  </si>
  <si>
    <t>2016RT000039</t>
  </si>
  <si>
    <t>2016RT000040</t>
  </si>
  <si>
    <t>2016RT000041</t>
  </si>
  <si>
    <t>2016LQ000038</t>
  </si>
  <si>
    <t>2016LQ000042</t>
  </si>
  <si>
    <t>2016LQ000045</t>
  </si>
  <si>
    <t>2016LQ000046</t>
  </si>
  <si>
    <t>2016LQ000111</t>
  </si>
  <si>
    <t>2016LQ000112</t>
  </si>
  <si>
    <t>2016LQ000113</t>
  </si>
  <si>
    <t>2016LQ000114</t>
  </si>
  <si>
    <t>2016LQ000115</t>
  </si>
  <si>
    <t>2016LQ000116</t>
  </si>
  <si>
    <t>2016LQ000117</t>
  </si>
  <si>
    <t>2016LQ000118</t>
  </si>
  <si>
    <t>2016LQ000119</t>
  </si>
  <si>
    <t>2016LQ000131</t>
  </si>
  <si>
    <t>2016LQ000132</t>
  </si>
  <si>
    <t>2016RT000025</t>
  </si>
  <si>
    <t>2016RT000027</t>
  </si>
  <si>
    <t>2016RT000029</t>
  </si>
  <si>
    <t>2016RT000046</t>
  </si>
  <si>
    <t>2016LQ000091</t>
  </si>
  <si>
    <t>2016LQ000096</t>
  </si>
  <si>
    <t>2016LQ000104</t>
  </si>
  <si>
    <t>2016LQ000124</t>
  </si>
  <si>
    <t>2016LQ000125</t>
  </si>
  <si>
    <t>2016LQ000126</t>
  </si>
  <si>
    <t>2016OB00413</t>
  </si>
  <si>
    <t>2016OB00420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</si>
  <si>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PF00000140240000000F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1/1/2016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27032076,53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</si>
  <si>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Estorno da 2016NL000108</t>
  </si>
  <si>
    <t>estorno da 2016NL000127</t>
  </si>
  <si>
    <t>Liquidação das consignações da folha de inat/enc. gerais de dezembro/2015.</t>
  </si>
  <si>
    <t xml:space="preserve"> </t>
  </si>
  <si>
    <t>Liquidação das consignações, folha de inat/enc. gerais de dezembro/2015.</t>
  </si>
  <si>
    <t>Liquidação referente ao IRRF descontado de Rosi Mari Stefanello, referente ao mês de dezembro/2015.</t>
  </si>
  <si>
    <t>Liquidação das consignações da folha de inat/militar de dezembro/2015.</t>
  </si>
  <si>
    <t>Estornada pela 2016LQ000088</t>
  </si>
  <si>
    <t>Estrono da 2016LQ00007</t>
  </si>
  <si>
    <t>Retenção do limite constitucional do MS PREV, folha de inat/militar de janeiro/2016.</t>
  </si>
  <si>
    <t>Liquidação e retenção das consignações da folha de inat/enc.gerais de jan/2016.</t>
  </si>
  <si>
    <t>Liquidação das consignações da folha de inativo militar de Jan/2016.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</si>
  <si>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PF00000140240000000F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1/10/2016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20188868,16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</si>
  <si>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2016DPG00080</t>
  </si>
  <si>
    <t>2016DPG00081</t>
  </si>
  <si>
    <t>2016DPG00082</t>
  </si>
  <si>
    <t>2016DPG00083</t>
  </si>
  <si>
    <t>2016RT000389</t>
  </si>
  <si>
    <t>2016LQ001495</t>
  </si>
  <si>
    <t>2016LQ001497</t>
  </si>
  <si>
    <t>2016LQ001521</t>
  </si>
  <si>
    <t>2016DPG00084</t>
  </si>
  <si>
    <t>2016DPG00085</t>
  </si>
  <si>
    <t>2016RT000396</t>
  </si>
  <si>
    <t>2016LQ001536</t>
  </si>
  <si>
    <t>2016LQ001537</t>
  </si>
  <si>
    <t>2016LQ001539</t>
  </si>
  <si>
    <t>2016OB04157</t>
  </si>
  <si>
    <t>2016OB04173</t>
  </si>
  <si>
    <t>Liquidação folha de Inativos - OUT/2016</t>
  </si>
  <si>
    <t>Folha de Inativos - OUT/2016 - TETO</t>
  </si>
  <si>
    <t>Liquidação da Folha de Inativos Militar referente ao mês de OUT/2016.</t>
  </si>
  <si>
    <t>Retenção do desconto da folha de pagamento INATIVOS/MILITAR em favor do MS PREV referente OUTUBRO/2016.</t>
  </si>
  <si>
    <t>PAGAMENTO FOLHA DE OUTUBRO/2016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</si>
  <si>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PF00000140240000000F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1/9/2016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23847237,55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</si>
  <si>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Unidade Gestora Emitente</t>
  </si>
  <si>
    <t>AGEPREV</t>
  </si>
  <si>
    <t>2016RT000346</t>
  </si>
  <si>
    <t>2016RT000350</t>
  </si>
  <si>
    <t>2016LQ001215</t>
  </si>
  <si>
    <t>2016LQ001298</t>
  </si>
  <si>
    <t>2016LQ001310</t>
  </si>
  <si>
    <t>2016LQ001311</t>
  </si>
  <si>
    <t>2016LQ001312</t>
  </si>
  <si>
    <t>2016NL004078</t>
  </si>
  <si>
    <t>2016NL004054</t>
  </si>
  <si>
    <t>2016NL004092</t>
  </si>
  <si>
    <t>2016RT000351</t>
  </si>
  <si>
    <t>2016RT000353</t>
  </si>
  <si>
    <t>2016RT000363</t>
  </si>
  <si>
    <t>2016RT000365</t>
  </si>
  <si>
    <t>2016LQ001317</t>
  </si>
  <si>
    <t>2016LQ001322</t>
  </si>
  <si>
    <t>2016LQ001323</t>
  </si>
  <si>
    <t>2016LQ001324</t>
  </si>
  <si>
    <t>2016LQ001330</t>
  </si>
  <si>
    <t>2016LQ001331</t>
  </si>
  <si>
    <t>2016LQ001365</t>
  </si>
  <si>
    <t>2016LQ001367</t>
  </si>
  <si>
    <t>2016LQ001372</t>
  </si>
  <si>
    <t>2016RT000369</t>
  </si>
  <si>
    <t>2016RT000376</t>
  </si>
  <si>
    <t>2016LQ001374</t>
  </si>
  <si>
    <t>2016LQ001385</t>
  </si>
  <si>
    <t>2016OB03795</t>
  </si>
  <si>
    <t>2016OB03810</t>
  </si>
  <si>
    <t>2016OB03818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</si>
  <si>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PF00000140240000000F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1/8/2016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77034449,43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</si>
  <si>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2016LQ001089</t>
  </si>
  <si>
    <t>2016LQ001090</t>
  </si>
  <si>
    <t>2016LQ001097</t>
  </si>
  <si>
    <t>2016LQ001098</t>
  </si>
  <si>
    <t>2016LQ001099</t>
  </si>
  <si>
    <t>2016LQ001100</t>
  </si>
  <si>
    <t>2016LQ001101</t>
  </si>
  <si>
    <t>2016LQ001102</t>
  </si>
  <si>
    <t>2016LQ001103</t>
  </si>
  <si>
    <t>2016LQ001104</t>
  </si>
  <si>
    <t>2016LQ001105</t>
  </si>
  <si>
    <t>2016LQ001106</t>
  </si>
  <si>
    <t>2016LQ001107</t>
  </si>
  <si>
    <t>2016LQ001108</t>
  </si>
  <si>
    <t>2016LQ001109</t>
  </si>
  <si>
    <t>2016LQ001110</t>
  </si>
  <si>
    <t>2016LQ001205</t>
  </si>
  <si>
    <t>2016LQ001206</t>
  </si>
  <si>
    <t>2016LQ001207</t>
  </si>
  <si>
    <t>2016LQ001208</t>
  </si>
  <si>
    <t>2016LQ001211</t>
  </si>
  <si>
    <t>2016LQ001214</t>
  </si>
  <si>
    <t>2016LQ001216</t>
  </si>
  <si>
    <t>2016LQ001217</t>
  </si>
  <si>
    <t>2016OB03049</t>
  </si>
  <si>
    <t>2016OB03055</t>
  </si>
  <si>
    <t>2016DPG00051</t>
  </si>
  <si>
    <t>2016NL003559</t>
  </si>
  <si>
    <t>2016NL003598</t>
  </si>
  <si>
    <t>2016DPG00053</t>
  </si>
  <si>
    <t>2016DPG00054</t>
  </si>
  <si>
    <t>2016DPG00055</t>
  </si>
  <si>
    <t>2016DPG00056</t>
  </si>
  <si>
    <t>2016DPG00060</t>
  </si>
  <si>
    <t>2016DPG00069</t>
  </si>
  <si>
    <t>2016DPG00070</t>
  </si>
  <si>
    <t>2016DPG00061</t>
  </si>
  <si>
    <t>2016DPG00062</t>
  </si>
  <si>
    <t>2016DPG00065</t>
  </si>
  <si>
    <t>2016DPG00066</t>
  </si>
  <si>
    <t>2016NL003716</t>
  </si>
  <si>
    <t>2016NL003723</t>
  </si>
  <si>
    <t>2016NL003727</t>
  </si>
  <si>
    <t>2016NL003728</t>
  </si>
  <si>
    <t>2016NL003729</t>
  </si>
  <si>
    <t>2016LQ001130</t>
  </si>
  <si>
    <t>2016LQ001131</t>
  </si>
  <si>
    <t>2016LQ001132</t>
  </si>
  <si>
    <t>2016LQ001133</t>
  </si>
  <si>
    <t>2016DPG00071</t>
  </si>
  <si>
    <t>2016RT000319</t>
  </si>
  <si>
    <t>2016RT000326</t>
  </si>
  <si>
    <t>2016RT000327</t>
  </si>
  <si>
    <t>2016LQ001148</t>
  </si>
  <si>
    <t>2016LQ001161</t>
  </si>
  <si>
    <t>2016LQ001175</t>
  </si>
  <si>
    <t>2016LQ001176</t>
  </si>
  <si>
    <t>2016LQ001177</t>
  </si>
  <si>
    <t>2016LQ001190</t>
  </si>
  <si>
    <t>2016ARP00029</t>
  </si>
  <si>
    <t>2016ARP00030</t>
  </si>
  <si>
    <t>2016ARP00036</t>
  </si>
  <si>
    <t>2016ARP00039</t>
  </si>
  <si>
    <t>2016ARP00045</t>
  </si>
  <si>
    <t>2016ARP00047</t>
  </si>
  <si>
    <t>2016ARP00049</t>
  </si>
  <si>
    <t>2016ARP00050</t>
  </si>
  <si>
    <t>2016NL003834</t>
  </si>
  <si>
    <t>2016RT000332</t>
  </si>
  <si>
    <t>2016RT000338</t>
  </si>
  <si>
    <t>2016RT000344</t>
  </si>
  <si>
    <t>2016LQ001192</t>
  </si>
  <si>
    <t>2016LQ001201</t>
  </si>
  <si>
    <t>2016LQ001277</t>
  </si>
  <si>
    <t>2016LQ001286</t>
  </si>
  <si>
    <t>2016OB03430</t>
  </si>
  <si>
    <t>2016OB03443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</si>
  <si>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PF00000140240000000F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1/7/2016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85401784,94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</si>
  <si>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2016DPG00022</t>
  </si>
  <si>
    <t>2016DPG00023</t>
  </si>
  <si>
    <t>2016DPG00027</t>
  </si>
  <si>
    <t>2016OB02639</t>
  </si>
  <si>
    <t>2016OB02669</t>
  </si>
  <si>
    <t>2016NL003211</t>
  </si>
  <si>
    <t>2016NL003189</t>
  </si>
  <si>
    <t>2016DPG00028</t>
  </si>
  <si>
    <t>2016DPG00029</t>
  </si>
  <si>
    <t>2016DPG00030</t>
  </si>
  <si>
    <t>2016DPG00035</t>
  </si>
  <si>
    <t>2016DPG00036</t>
  </si>
  <si>
    <t>2016DPG00037</t>
  </si>
  <si>
    <t>2016DPG00038</t>
  </si>
  <si>
    <t>2016DPG00039</t>
  </si>
  <si>
    <t>2016DPG00040</t>
  </si>
  <si>
    <t>2016DPG00047</t>
  </si>
  <si>
    <t>2016DPG00048</t>
  </si>
  <si>
    <t>2016NL003360</t>
  </si>
  <si>
    <t>2016NL003364</t>
  </si>
  <si>
    <t>2016RT000273</t>
  </si>
  <si>
    <t>2016RT000274</t>
  </si>
  <si>
    <t>2016RT000275</t>
  </si>
  <si>
    <t>2016RT000276</t>
  </si>
  <si>
    <t>2016RT000277</t>
  </si>
  <si>
    <t>2016RT000280</t>
  </si>
  <si>
    <t>2016RT000281</t>
  </si>
  <si>
    <t>2016RT000283</t>
  </si>
  <si>
    <t>2016RT000291</t>
  </si>
  <si>
    <t>2016RT000296</t>
  </si>
  <si>
    <t>2016RT000297</t>
  </si>
  <si>
    <t>2016RT000309</t>
  </si>
  <si>
    <t>2016LQ000943</t>
  </si>
  <si>
    <t>2016LQ000944</t>
  </si>
  <si>
    <t>2016LQ000946</t>
  </si>
  <si>
    <t>2016LQ000947</t>
  </si>
  <si>
    <t>2016LQ000948</t>
  </si>
  <si>
    <t>2016LQ000954</t>
  </si>
  <si>
    <t>2016LQ000956</t>
  </si>
  <si>
    <t>2016LQ000957</t>
  </si>
  <si>
    <t>2016LQ000960</t>
  </si>
  <si>
    <t>2016LQ000962</t>
  </si>
  <si>
    <t>2016LQ000966</t>
  </si>
  <si>
    <t>2016LQ000968</t>
  </si>
  <si>
    <t>2016LQ000970</t>
  </si>
  <si>
    <t>2016LQ000999</t>
  </si>
  <si>
    <t>2016LQ001000</t>
  </si>
  <si>
    <t>2016LQ001009</t>
  </si>
  <si>
    <t>2016LQ001010</t>
  </si>
  <si>
    <t>2016LQ001073</t>
  </si>
  <si>
    <t>2016DPG00049</t>
  </si>
  <si>
    <t>2016NL003404</t>
  </si>
  <si>
    <t>2016NL003439</t>
  </si>
  <si>
    <t>2016RT000298</t>
  </si>
  <si>
    <t>2016RT000301</t>
  </si>
  <si>
    <t>2016RT000307</t>
  </si>
  <si>
    <t>2016RT000311</t>
  </si>
  <si>
    <t>2016LQ001011</t>
  </si>
  <si>
    <t>2016LQ001016</t>
  </si>
  <si>
    <t>2016LQ001055</t>
  </si>
  <si>
    <t>2016LQ001075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</si>
  <si>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PF00000140240000000F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1/6/2016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46854780,63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</si>
  <si>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2016NL002713</t>
  </si>
  <si>
    <t>2016NL002719</t>
  </si>
  <si>
    <t>2016DPG00012</t>
  </si>
  <si>
    <t>2016DPG00013</t>
  </si>
  <si>
    <t>2016DPG00014</t>
  </si>
  <si>
    <t>2016NL002645</t>
  </si>
  <si>
    <t>2016NL002646</t>
  </si>
  <si>
    <t>2016DPG00016</t>
  </si>
  <si>
    <t>2016NL002811</t>
  </si>
  <si>
    <t>2016NL002953</t>
  </si>
  <si>
    <t>2016NL002955</t>
  </si>
  <si>
    <t>2016RT000240</t>
  </si>
  <si>
    <t>2016RT000241</t>
  </si>
  <si>
    <t>2016RT000243</t>
  </si>
  <si>
    <t>2016RT000244</t>
  </si>
  <si>
    <t>2016LQ000789</t>
  </si>
  <si>
    <t>2016LQ000793</t>
  </si>
  <si>
    <t>2016LQ000794</t>
  </si>
  <si>
    <t>2016LQ000796</t>
  </si>
  <si>
    <t>2016LQ000799</t>
  </si>
  <si>
    <t>2016LQ000801</t>
  </si>
  <si>
    <t>2016LQ000802</t>
  </si>
  <si>
    <t>2016LQ000803</t>
  </si>
  <si>
    <t>2016LQ000849</t>
  </si>
  <si>
    <t>2016RT000255</t>
  </si>
  <si>
    <t>2016RT000260</t>
  </si>
  <si>
    <t>2016RT000262</t>
  </si>
  <si>
    <t>2016RT000263</t>
  </si>
  <si>
    <t>2016LQ000835</t>
  </si>
  <si>
    <t>2016LQ000841</t>
  </si>
  <si>
    <t>2016LQ000845</t>
  </si>
  <si>
    <t>2016LQ000846</t>
  </si>
  <si>
    <t>2016DPG00019</t>
  </si>
  <si>
    <t>2016NL002996</t>
  </si>
  <si>
    <t>2016NL003260</t>
  </si>
  <si>
    <t>2016RT000264</t>
  </si>
  <si>
    <t>2016RT000268</t>
  </si>
  <si>
    <t>2016RT000270</t>
  </si>
  <si>
    <t>2016LQ000852</t>
  </si>
  <si>
    <t>2016LQ000856</t>
  </si>
  <si>
    <t>2016LQ000894</t>
  </si>
  <si>
    <t>2016LQ000919</t>
  </si>
  <si>
    <t>2016OB02637</t>
  </si>
  <si>
    <t>2016OB02638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</si>
  <si>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PF00000140240000000F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1/5/2016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48139739,69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</si>
  <si>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2016NL002743</t>
  </si>
  <si>
    <t>2016NL002745</t>
  </si>
  <si>
    <t>2016RT000191</t>
  </si>
  <si>
    <t>2016LQ000651</t>
  </si>
  <si>
    <t>2016LQ000756</t>
  </si>
  <si>
    <t>2016NL002254</t>
  </si>
  <si>
    <t>2016NL002149</t>
  </si>
  <si>
    <t>2016NL002304</t>
  </si>
  <si>
    <t>2016DPG00001</t>
  </si>
  <si>
    <t>2016DPG00002</t>
  </si>
  <si>
    <t>2016NL002549</t>
  </si>
  <si>
    <t>2016NL002551</t>
  </si>
  <si>
    <t>2016RT000194</t>
  </si>
  <si>
    <t>2016RT000195</t>
  </si>
  <si>
    <t>2016RT000196</t>
  </si>
  <si>
    <t>2016RT000199</t>
  </si>
  <si>
    <t>2016RT000200</t>
  </si>
  <si>
    <t>2016RT000208</t>
  </si>
  <si>
    <t>2016RT000209</t>
  </si>
  <si>
    <t>2016RT000212</t>
  </si>
  <si>
    <t>2016LQ000659</t>
  </si>
  <si>
    <t>2016LQ000663</t>
  </si>
  <si>
    <t>2016LQ000664</t>
  </si>
  <si>
    <t>2016LQ000665</t>
  </si>
  <si>
    <t>2016LQ000674</t>
  </si>
  <si>
    <t>2016LQ000675</t>
  </si>
  <si>
    <t>2016LQ000691</t>
  </si>
  <si>
    <t>2016LQ000695</t>
  </si>
  <si>
    <t>2016LQ000696</t>
  </si>
  <si>
    <t>2016LQ000698</t>
  </si>
  <si>
    <t>2016LQ000701</t>
  </si>
  <si>
    <t>2016LQ000705</t>
  </si>
  <si>
    <t>2016DPG00004</t>
  </si>
  <si>
    <t>2016DPG00005</t>
  </si>
  <si>
    <t>2016DPG00009</t>
  </si>
  <si>
    <t>2016DPG00006</t>
  </si>
  <si>
    <t>2016DPG00007</t>
  </si>
  <si>
    <t>2016DPG00008</t>
  </si>
  <si>
    <t>2016DPG00010</t>
  </si>
  <si>
    <t>2016DPG00011</t>
  </si>
  <si>
    <t>2016NL002592</t>
  </si>
  <si>
    <t>2016NL002747</t>
  </si>
  <si>
    <t>2016RT000213</t>
  </si>
  <si>
    <t>2016RT000223</t>
  </si>
  <si>
    <t>2016RT000229</t>
  </si>
  <si>
    <t>2016RT000232</t>
  </si>
  <si>
    <t>2016LQ000707</t>
  </si>
  <si>
    <t>2016LQ000720</t>
  </si>
  <si>
    <t>2016LQ000757</t>
  </si>
  <si>
    <t>2016LQ000766</t>
  </si>
  <si>
    <t>2016OB02305</t>
  </si>
  <si>
    <t>2016OB02313</t>
  </si>
  <si>
    <t>ESTORNO DA PELA RT 194</t>
  </si>
  <si>
    <t>Liquidação das consignações da folha de inat/enc. gerais de maio/2016.</t>
  </si>
  <si>
    <t>Liquidação das taxas Escolagov da folha de inat/enc. gerais de maio/2016.</t>
  </si>
  <si>
    <t>Liquidação da folha de inat/militar de maio/2016.</t>
  </si>
  <si>
    <t>Liquidação das consignações da folha de inat/militar de maio/2016.</t>
  </si>
  <si>
    <t>Liquidação das taxas Escolagov da folha de inat/militar de maio/2016.</t>
  </si>
  <si>
    <t>Liquidação da folha de inat/militar em favor do MS PREV de maio/2016.</t>
  </si>
  <si>
    <t>Liq. da Pensão Judiciária da folha de Inativos Enc. Gerais de maio/2016</t>
  </si>
  <si>
    <t>Liquidação da folha de Inativos do Tribunal de Contas de Maio/2016.</t>
  </si>
  <si>
    <t>Liquidação da folha de ativos do Ministério Público de maio/2016.</t>
  </si>
  <si>
    <t>Liq. da folha de inativos de maio/2016 da Assembléia Legislativa de MS</t>
  </si>
  <si>
    <t>Liq.da folha de inativos do Tribunal de Justiça de MS de maio/2016.</t>
  </si>
  <si>
    <t>RT 191</t>
  </si>
  <si>
    <t>Liq. para complemento, verba 799, folha de inat/militar de abril/2016.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</si>
  <si>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PF00000140240000000F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1/4/2016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104108043,86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</si>
  <si>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2016NL001848</t>
  </si>
  <si>
    <t>2016RT000127</t>
  </si>
  <si>
    <t>2016RT000133</t>
  </si>
  <si>
    <t>2016RT000135</t>
  </si>
  <si>
    <t>2016RT000137</t>
  </si>
  <si>
    <t>2016RT000178</t>
  </si>
  <si>
    <t>2016LQ000423</t>
  </si>
  <si>
    <t>2016LQ000430</t>
  </si>
  <si>
    <t>2016LQ000437</t>
  </si>
  <si>
    <t>2016LQ000442</t>
  </si>
  <si>
    <t>2016OB01636</t>
  </si>
  <si>
    <t>2016OB01648</t>
  </si>
  <si>
    <t>2016NL001902</t>
  </si>
  <si>
    <t>2016NL001921</t>
  </si>
  <si>
    <t>2016RT000123</t>
  </si>
  <si>
    <t>2016LQ000419</t>
  </si>
  <si>
    <t>2016RT000149</t>
  </si>
  <si>
    <t>2016RT000150</t>
  </si>
  <si>
    <t>2016RT000153</t>
  </si>
  <si>
    <t>2016RT000154</t>
  </si>
  <si>
    <t>2016RT000168</t>
  </si>
  <si>
    <t>2016RT000169</t>
  </si>
  <si>
    <t>2016RT000170</t>
  </si>
  <si>
    <t>2016RT000171</t>
  </si>
  <si>
    <t>2016LQ000471</t>
  </si>
  <si>
    <t>2016LQ000473</t>
  </si>
  <si>
    <t>2016LQ000477</t>
  </si>
  <si>
    <t>2016LQ000478</t>
  </si>
  <si>
    <t>2016LQ000481</t>
  </si>
  <si>
    <t>2016LQ000483</t>
  </si>
  <si>
    <t>2016LQ000491</t>
  </si>
  <si>
    <t>2016LQ000492</t>
  </si>
  <si>
    <t>2016LQ000521</t>
  </si>
  <si>
    <t>2016LQ000522</t>
  </si>
  <si>
    <t>2016LQ000538</t>
  </si>
  <si>
    <t>2016LQ000539</t>
  </si>
  <si>
    <t>2016NL001945</t>
  </si>
  <si>
    <t>2016NL001951</t>
  </si>
  <si>
    <t>2016NL002168</t>
  </si>
  <si>
    <t>2016RT000174</t>
  </si>
  <si>
    <t>2016RT000179</t>
  </si>
  <si>
    <t>2016RT000181</t>
  </si>
  <si>
    <t>2016RT000187</t>
  </si>
  <si>
    <t>2016LQ000547</t>
  </si>
  <si>
    <t>2016LQ000588</t>
  </si>
  <si>
    <t>2016LQ000594</t>
  </si>
  <si>
    <t>2016LQ000634</t>
  </si>
  <si>
    <t>2016OB01941</t>
  </si>
  <si>
    <t>2016OB01952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</si>
  <si>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PF00000140240000000F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1/3/2016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58668342,41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</si>
  <si>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2016NL001584</t>
  </si>
  <si>
    <t>2016NL001588</t>
  </si>
  <si>
    <t>2016RT000110</t>
  </si>
  <si>
    <t>2016RT000111</t>
  </si>
  <si>
    <t>2016RT000115</t>
  </si>
  <si>
    <t>2016RT000116</t>
  </si>
  <si>
    <t>2016RT000117</t>
  </si>
  <si>
    <t>2016RT000120</t>
  </si>
  <si>
    <t>2016LQ000296</t>
  </si>
  <si>
    <t>2016LQ000300</t>
  </si>
  <si>
    <t>2016LQ000301</t>
  </si>
  <si>
    <t>2016LQ000302</t>
  </si>
  <si>
    <t>2016LQ000308</t>
  </si>
  <si>
    <t>2016LQ000309</t>
  </si>
  <si>
    <t>2016LQ000310</t>
  </si>
  <si>
    <t>2016LQ000311</t>
  </si>
  <si>
    <t>2016LQ000319</t>
  </si>
  <si>
    <t>2016LQ000320</t>
  </si>
  <si>
    <t>2016LQ000322</t>
  </si>
  <si>
    <t>2016LQ000323</t>
  </si>
  <si>
    <t>2016NL001337</t>
  </si>
  <si>
    <t>2016NL001344</t>
  </si>
  <si>
    <t>2016NL001356</t>
  </si>
  <si>
    <t>2016NL001362</t>
  </si>
  <si>
    <t>2016NL001383</t>
  </si>
  <si>
    <t>2016NL001396</t>
  </si>
  <si>
    <t>2016NL001655</t>
  </si>
  <si>
    <t>2016NL001663</t>
  </si>
  <si>
    <t>2016NL001673</t>
  </si>
  <si>
    <r>
      <t xml:space="preserve">Unidade Gestora: </t>
    </r>
    <r>
      <rPr>
        <sz val="8"/>
        <color indexed="11"/>
        <rFont val="Arial"/>
        <family val="2"/>
      </rPr>
      <t>550203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AGÊNCIA DE PREVIDÊNCIA SOCIAL DE MATO GROSSO DO SUL
</t>
    </r>
    <r>
      <rPr>
        <b/>
        <sz val="8"/>
        <color indexed="11"/>
        <rFont val="Arial"/>
        <family val="2"/>
      </rPr>
      <t xml:space="preserve">Conta Corrente: </t>
    </r>
    <r>
      <rPr>
        <sz val="8"/>
        <color indexed="11"/>
        <rFont val="Arial"/>
        <family val="2"/>
      </rPr>
      <t xml:space="preserve">PF00000140240000000F
</t>
    </r>
    <r>
      <rPr>
        <b/>
        <sz val="8"/>
        <color indexed="11"/>
        <rFont val="Arial"/>
        <family val="2"/>
      </rPr>
      <t xml:space="preserve">Conta Contábil: </t>
    </r>
    <r>
      <rPr>
        <sz val="8"/>
        <color indexed="11"/>
        <rFont val="Arial"/>
        <family val="2"/>
      </rPr>
      <t>211210100</t>
    </r>
    <r>
      <rPr>
        <sz val="8"/>
        <color indexed="11"/>
        <rFont val="Arial"/>
        <family val="2"/>
      </rPr>
      <t xml:space="preserve"> - </t>
    </r>
    <r>
      <rPr>
        <sz val="8"/>
        <color indexed="11"/>
        <rFont val="Arial"/>
        <family val="2"/>
      </rPr>
      <t xml:space="preserve">BENEFICIOS PREVIDENCIARIOS DO EXERCICIO
</t>
    </r>
    <r>
      <rPr>
        <b/>
        <sz val="8"/>
        <color indexed="11"/>
        <rFont val="Arial"/>
        <family val="2"/>
      </rPr>
      <t xml:space="preserve">Saldo Anterior à </t>
    </r>
    <r>
      <rPr>
        <b/>
        <sz val="8"/>
        <color indexed="11"/>
        <rFont val="Arial"/>
        <family val="2"/>
      </rPr>
      <t>1/2/2016</t>
    </r>
    <r>
      <rPr>
        <b/>
        <sz val="8"/>
        <color indexed="11"/>
        <rFont val="Arial"/>
        <family val="2"/>
      </rPr>
      <t xml:space="preserve"> :</t>
    </r>
    <r>
      <rPr>
        <sz val="8"/>
        <color indexed="11"/>
        <rFont val="Arial"/>
        <family val="2"/>
      </rPr>
      <t xml:space="preserve"> R$ </t>
    </r>
    <r>
      <rPr>
        <sz val="8"/>
        <color indexed="11"/>
        <rFont val="Arial"/>
        <family val="2"/>
      </rPr>
      <t>60519587,28</t>
    </r>
    <r>
      <rPr>
        <sz val="8"/>
        <color indexed="11"/>
        <rFont val="Arial"/>
        <family val="2"/>
      </rPr>
      <t xml:space="preserve">  </t>
    </r>
    <r>
      <rPr>
        <sz val="8"/>
        <color indexed="11"/>
        <rFont val="Arial"/>
        <family val="2"/>
      </rPr>
      <t>C</t>
    </r>
  </si>
  <si>
    <t>2016NL000692</t>
  </si>
  <si>
    <t>2016NL000702</t>
  </si>
  <si>
    <t>2016RT000049</t>
  </si>
  <si>
    <t>2016RT000050</t>
  </si>
  <si>
    <t>2016RT000060</t>
  </si>
  <si>
    <t>2016RT000062</t>
  </si>
  <si>
    <t>2016RT000063</t>
  </si>
  <si>
    <t>2016LQ000138</t>
  </si>
  <si>
    <t>2016LQ000142</t>
  </si>
  <si>
    <t>2016LQ000144</t>
  </si>
  <si>
    <t>2016LQ000145</t>
  </si>
  <si>
    <t>2016LQ000146</t>
  </si>
  <si>
    <t>2016LQ000173</t>
  </si>
  <si>
    <t>2016LQ000177</t>
  </si>
  <si>
    <t>2016LQ000178</t>
  </si>
  <si>
    <t>2016LQ000179</t>
  </si>
  <si>
    <t>2016RT000064</t>
  </si>
  <si>
    <t>2016RT000065</t>
  </si>
  <si>
    <t>2016RT000066</t>
  </si>
  <si>
    <t>2016RT000067</t>
  </si>
  <si>
    <t>2016RT000068</t>
  </si>
  <si>
    <t>2016RT000069</t>
  </si>
  <si>
    <t>2016LQ000180</t>
  </si>
  <si>
    <t>2016LQ000181</t>
  </si>
  <si>
    <t>2016LQ000182</t>
  </si>
  <si>
    <t>2016LQ000183</t>
  </si>
  <si>
    <t>2016LQ000184</t>
  </si>
  <si>
    <t>2016RT000072</t>
  </si>
  <si>
    <t>2016RT000077</t>
  </si>
  <si>
    <t>2016RT000083</t>
  </si>
  <si>
    <t>2016RT000085</t>
  </si>
  <si>
    <t>2016RT000098</t>
  </si>
  <si>
    <t>2016LQ000191</t>
  </si>
  <si>
    <t>2016LQ000192</t>
  </si>
  <si>
    <t>2016LQ000206</t>
  </si>
  <si>
    <t>2016LQ000213</t>
  </si>
  <si>
    <t>2016LQ000217</t>
  </si>
  <si>
    <t>2016LQ000248</t>
  </si>
  <si>
    <t>2016OB01235</t>
  </si>
  <si>
    <t>2016OB01238</t>
  </si>
  <si>
    <t>Liquidação das consignações, folha de inat/militar de fevereiro/2016.</t>
  </si>
  <si>
    <t>RT das consignações, folha de inat/militar de fev/16.</t>
  </si>
  <si>
    <t>Liq.das consignações da folha de Inativos Enc. Gerais de Fev/2016.</t>
  </si>
  <si>
    <t>Liq.das consig. da folha de Inativos Enc. Gerais de Fev/16.</t>
  </si>
  <si>
    <t>Liq. das consig. da folha de inat/encargos gerais de fev. de 2016.</t>
  </si>
  <si>
    <t>Liq.das taxas da escolagov da fl. de int/encargos gerais de fev/16.</t>
  </si>
  <si>
    <t>Liq.da folha de inat/encargos gerais ref.ao ms/prev teto de fev/16.</t>
  </si>
  <si>
    <t>ESTORNO DA 2016RT000002</t>
  </si>
  <si>
    <t>ESTORNO DA 2016RT000003</t>
  </si>
  <si>
    <t>ESTORNO DA 2016RT000005</t>
  </si>
  <si>
    <t>ESTORNO DA 2016RT000006</t>
  </si>
  <si>
    <t>Liquidação da folha de inativos do Ministério Público de fevereiro/2016.</t>
  </si>
  <si>
    <t>RT 0077</t>
  </si>
  <si>
    <t>Liq. da folha de inativos do TC de fevereiro/2016.</t>
  </si>
  <si>
    <t>Liq.da folha de inativos da ALMS de fevereiro/2016.</t>
  </si>
  <si>
    <t>Liq. da folha de inativos do TJMS, mês de fevereiro/2016.</t>
  </si>
  <si>
    <t>Retenção do limite constit.do MS PREV, FL de inat/enc. gerais de fev/16</t>
  </si>
  <si>
    <t>Retenção do limite constit.do MS PREV, FL de inat/militar de fev/16.</t>
  </si>
  <si>
    <t>Liquidação das taxas Escolagov, folha de inat/militar de fevereiro/2016.</t>
  </si>
  <si>
    <t>Retenção do des. da FL de inat/militar em favor do MSPREV de fev/16.</t>
  </si>
  <si>
    <t>RT 0005</t>
  </si>
  <si>
    <t>RT 0002</t>
  </si>
  <si>
    <t>Estorno das consig.da folha de inat/enc. gerais de dez/15. LQ 11</t>
  </si>
  <si>
    <t>Estorno LQ 16.ref. IRRF Rosi M Stefanello, ref.ao mês de dez/2015.</t>
  </si>
  <si>
    <t>Estorno das consig.da folha de inat/enc. gerais de dez/15. LQ 12</t>
  </si>
  <si>
    <t>RT 00006</t>
  </si>
  <si>
    <t>Estorno LQ 19 Liq. das consig. FL de inat/militar de dez/15.</t>
  </si>
  <si>
    <t>Estorno LQ 17 da folha de inat/militar referente a dezembro/2015.</t>
  </si>
  <si>
    <t>Estorno da pela 2016NL000455</t>
  </si>
  <si>
    <t>estorna da pela 2016NL000504</t>
  </si>
  <si>
    <t>Liquidação da folha de inativos do Tribunal de Contas de janeiro/2016.</t>
  </si>
  <si>
    <t>Liquidação da folha de inativos do Tribunal de Justiça/MS de janeiro/2016.</t>
  </si>
  <si>
    <t>Liquidação da folha de inativos do Min. Público de janeiro/2016.</t>
  </si>
  <si>
    <t>Liquidação da folha de inativos da Ass.Legislativa de jan/2016.</t>
  </si>
  <si>
    <t>Liquidação da folha de inativos da Ass.Legislativa de jan/2016. LQ 00126</t>
  </si>
  <si>
    <t>EST RT 23</t>
  </si>
  <si>
    <t>Liquidação e retenção das consignações da folha de inat/enc.gerais de jan/2016. IRRF RT 12 LQ 0045</t>
  </si>
  <si>
    <t>PF.000.000-3 - PENSAO ALIMENTICIA RT 00002 2.1.8.8.1.01.10</t>
  </si>
  <si>
    <t>PF.000.001-3 - INDENIZ.P/TERCEIROS  2.1.8.8.1.01.05</t>
  </si>
  <si>
    <t>04.311.093/0001-26 - CASSEMS - CAIXA ASSIST DOS SERVIDORES DE MS  2.1.8.8.1.01.12</t>
  </si>
  <si>
    <t>PF.000.000-3 - PENSAO ALIMENTICIA RT 00002 2.1.8.8.1.01.99</t>
  </si>
  <si>
    <t>RT 000002</t>
  </si>
  <si>
    <t>Liquidação da folha de inat/militar referente a dezembro/2015. ESTORNO EM 29/02/16 TOTAL</t>
  </si>
  <si>
    <t>Liquidação das consignações da folha de inativo militar de Jan/2016. RT 000013</t>
  </si>
  <si>
    <t>Liq. taxa Escolagov, referente ao complemento, folha de inat/enc. gerais de janeiro/2016. RT 36</t>
  </si>
  <si>
    <t>Liquidação do complemento, taxa Escolagov, folha de inat/militar de janeiro/2016. LQ 119</t>
  </si>
  <si>
    <t>Liquidação do complemento, taxa Escolagov, folha de inat/militar de janeiro/2016. 2.1.8.8.1.01.99</t>
  </si>
  <si>
    <t>ESTORNADA PELA 2016LQ0000118</t>
  </si>
  <si>
    <t>Liquidação referente ao MS PREV/Teto, folha de inat/enc. gerais de janeiro/2016.</t>
  </si>
  <si>
    <t>Baixa da 2016lq000131 limite constitucional do MS PREV, folha de inat/enc. gerais de janeiro/2016.</t>
  </si>
  <si>
    <t>RT 000060</t>
  </si>
  <si>
    <t>RT 000062</t>
  </si>
  <si>
    <t>RT 000063</t>
  </si>
  <si>
    <t>Liquidação do complemento, taxa Escolagov, folha de inat/militar de janeiro/2016.</t>
  </si>
  <si>
    <t>Liquidação do complemento, taxa Escolagov, folha de inat/militar de janeiro/2016. RT 000040</t>
  </si>
  <si>
    <t>Liq. taxa Escolagov, referente ao complemento, folha de inat/enc. gerais de janeiro/2016.</t>
  </si>
  <si>
    <t xml:space="preserve">ESTORNO DA 2016LQ0000117 </t>
  </si>
  <si>
    <t>Liquidação da taxa Escolagov, referente a complemento, folha de inat/militar de janeiro/2016.</t>
  </si>
  <si>
    <t>Liquidação referente ao MS PREV/Teto, folha de inat/militar de janeiro/2016.</t>
  </si>
  <si>
    <t>SALDO ANTERIOIR</t>
  </si>
  <si>
    <t>Liquidação da folha de inat/enc. gerais de março/2016.</t>
  </si>
  <si>
    <t>Liquidação do MS PREV da folha de inat/militar de março/2016.</t>
  </si>
  <si>
    <t>Liquidação do MS PREV da folha de inat/enc. gerais de março/2016.</t>
  </si>
  <si>
    <t>Liquidação das consignações da folha de inat/enc. gerais de março/2016.</t>
  </si>
  <si>
    <t>Liquidação das taxas Escolagov da folha de inat/enc. gerais de março/2016.</t>
  </si>
  <si>
    <t>Liquidação das consignações da folha de inat/militar de março/2016.</t>
  </si>
  <si>
    <t>ESTORNO DA RT 2016RT000116</t>
  </si>
  <si>
    <t>Liquidação das taxas Escolagov, folha de inat/militar de março/2016.</t>
  </si>
  <si>
    <t>Liquidação da folha de inat/militar de março/2016.</t>
  </si>
  <si>
    <t>ESTORNO DA 2016LQ000296</t>
  </si>
  <si>
    <t>Baixa da folha de Inativos do Ministério Público, jan/2016 conforme 2016NL00109/111/112/113/114/115/116 do MPE-MS.</t>
  </si>
  <si>
    <t>Baixa da folha de Inativos do Ministério Público, fev/2016 conforme 2016NL00254/253/245/250/251 do MPE-MS.</t>
  </si>
  <si>
    <t>Baixa da folha de Inativos da Assembléia Legislativa, dez/2015 conforme 2016NL00066/00067/00068/000499. Resta R$ 2.195.055,50</t>
  </si>
  <si>
    <t>Baixa da folha de Inativos da Assembléia Legislativa, dez/2015 conforme 2016NL00159/00243/00244/00245/00246. Resta R$ 2.249.649,12</t>
  </si>
  <si>
    <t>Baixa da folha de Inativos do TCE-MS, jan/2016 conforme 2016NL00163 a 000167 do TCE-MS. Resta R$ 1.111.353,89</t>
  </si>
  <si>
    <t>Baixa da folha de Inativos do Tribunal de Justiça de MS rel. a dezembro/2015.</t>
  </si>
  <si>
    <t>Baixa da folha de Inativos do TCE-MS, jan/2016 conforme 2016NL00593 a 000597 do TCE-MS. Resta R$ 1.025.361,51</t>
  </si>
  <si>
    <t>Baixa da folha de Inativos do Tribunal de Justiça de MS rel. a janeiro/2016.</t>
  </si>
  <si>
    <t>Baixa da folha de Inativos do Tribunal de Justiça de MS rel. a fevereiro/2016</t>
  </si>
  <si>
    <t>ESTORNO DA 2016LQ000310</t>
  </si>
  <si>
    <t>TOTAL 2016RT000110</t>
  </si>
  <si>
    <t>Liquidação da folha de inativos do Ministério Público de março/2016.</t>
  </si>
  <si>
    <t>Liquidação da folha de inativos do Tribunal de Justiça/MS de março/2016.</t>
  </si>
  <si>
    <t>Liquidação da folha de inativos do Tribunal de Contas de março/2016.</t>
  </si>
  <si>
    <t>Liquidação da folha de inativos da Assembléia Legislativa de março/2016.</t>
  </si>
  <si>
    <t xml:space="preserve">  </t>
  </si>
  <si>
    <t>RETENÇÃO 2016RT000110</t>
  </si>
  <si>
    <t>Pagamento da folha de inat/militar referente a março/2016.</t>
  </si>
  <si>
    <t>Pagamento da folha de inat/enc. gerais de março/2016.</t>
  </si>
  <si>
    <t>Baixa da folha de Inativos do TCE-MS conforme GAIP de março/2015 - 2015NL001026/001025/1134/1135/1136. Resta R$ 1.192.136,39</t>
  </si>
  <si>
    <t>Baixa da folha de Inativos do TJ-MS conforme GAIP de março/2015.</t>
  </si>
  <si>
    <t>Liquidação do BMG e BMG Cartão de dez/2015.</t>
  </si>
  <si>
    <t>Liquidação das taxas Escolagov da folha de inat/militar de abril/2016.</t>
  </si>
  <si>
    <t>Liquidação das consignações da folha de inat/enc. gerais de abril/2016.</t>
  </si>
  <si>
    <t>Liquidação das consignações da folha de inat/militar de abril/2016</t>
  </si>
  <si>
    <t>Liquidação das consignações da folha de inat/militar de abril/2017</t>
  </si>
  <si>
    <t>Liquidação das consignações da folha de inat/militar de abril/2018</t>
  </si>
  <si>
    <t>Liquidação das consignações da folha de inat/militar de abril/2019</t>
  </si>
  <si>
    <t>Liquidação das consignações da folha de inat/militar de abril/2020</t>
  </si>
  <si>
    <t>Liquidação das consignações da folha de inat/militar de abril/2021</t>
  </si>
  <si>
    <t>Liquidação das consignações da folha de inat/militar de abril/2022</t>
  </si>
  <si>
    <t>Liquidação das consignações da folha de inat/militar de abril/2023</t>
  </si>
  <si>
    <t>Liquidação das consignações da folha de inat/militar de abril/2024</t>
  </si>
  <si>
    <t>Liquidação das consignações da folha de inat/militar de abril/2025</t>
  </si>
  <si>
    <t>Liquidação das consignações da folha de inat/militar de abril/2026</t>
  </si>
  <si>
    <t>Liquidação das consignações da folha de inat/militar de abril/2027</t>
  </si>
  <si>
    <t>Liquidação das consignações da folha de inat/militar de abril/2028</t>
  </si>
  <si>
    <t>Liquidação das consignações da folha de inat/militar de abril/2029</t>
  </si>
  <si>
    <t>Liquidação das consignações da folha de inat/militar de abril/2030</t>
  </si>
  <si>
    <t>Liquidação das consignações da folha de inat/militar de abril/2031</t>
  </si>
  <si>
    <t>Liquidação das consignações da folha de inat/militar de abril/2032</t>
  </si>
  <si>
    <t>Liquidação das consignações da folha de inat/militar de abril/2033</t>
  </si>
  <si>
    <t>Liquidação das consignações da folha de inat/militar de abril/2034</t>
  </si>
  <si>
    <t>Liquidação das consignações da folha de inat/militar de abril/2035</t>
  </si>
  <si>
    <t>Liquidação das consignações da folha de inat/militar de abril/2036</t>
  </si>
  <si>
    <t>Liquidação das consignações da folha de inat/militar de abril/2037</t>
  </si>
  <si>
    <t>Liquidação das consignações da folha de inat/militar de abril/2038</t>
  </si>
  <si>
    <t>Liquidação das consignações da folha de inat/militar de abril/2039</t>
  </si>
  <si>
    <t>Liquidação das consignações da folha de inat/militar de abril/2040</t>
  </si>
  <si>
    <t>Liquidação das consignações da folha de inat/militar de abril/2041</t>
  </si>
  <si>
    <t>Liquidação das consignações da folha de inat/militar de abril/2042</t>
  </si>
  <si>
    <t>Liquidação das consignações da folha de inat/militar de abril/2043</t>
  </si>
  <si>
    <t>Liquidação das consignações da folha de inat/militar de abril/2044</t>
  </si>
  <si>
    <t>Liquidação das consignações da folha de inat/militar de abril/2045</t>
  </si>
  <si>
    <t>Liquidação das consignações da folha de inat/militar de abril/2046</t>
  </si>
  <si>
    <t>Liquidação das consignações da folha de inat/militar de abril/2047</t>
  </si>
  <si>
    <t>Liquidação das consignações da folha de inat/militar de abril/2048</t>
  </si>
  <si>
    <t>Liquidação das consignações da folha de inat/militar de abril/2049</t>
  </si>
  <si>
    <t>Liquidação das consignações da folha de inat/militar de abril/2050</t>
  </si>
  <si>
    <t>Liquidação das consignações da folha de inat/militar de abril/2051</t>
  </si>
  <si>
    <t>Liquidação das consignações da folha de inat/militar de abril/2052</t>
  </si>
  <si>
    <t>Liquidação das consignações da folha de inat/militar de abril/2053</t>
  </si>
  <si>
    <t>Liquidação das consignações da folha de inat/militar de abril/2054</t>
  </si>
  <si>
    <t>Liquidação das consignações da folha de inat/militar de abril/2055</t>
  </si>
  <si>
    <t>Liquidação das consignações da folha de inat/militar de abril/2056</t>
  </si>
  <si>
    <t>Liquidação das consignações da folha de inat/militar de abril/2057</t>
  </si>
  <si>
    <t>Liquidação das consignações da folha de inat/militar de abril/2058</t>
  </si>
  <si>
    <t>Liquidação das consignações da folha de inat/militar de abril/2059</t>
  </si>
  <si>
    <t>Liquidação das consignações da folha de inat/militar de abril/2060</t>
  </si>
  <si>
    <t>Liquidação das consignações da folha de inat/militar de abril/2061</t>
  </si>
  <si>
    <t>Liquidação das consignações da folha de inat/militar de abril/2062</t>
  </si>
  <si>
    <t>Liquidação das consignações da folha de inat/militar de abril/2063</t>
  </si>
  <si>
    <t>Liquidação das consignações da folha de inat/militar de abril/2064</t>
  </si>
  <si>
    <t>Liquidação das consignações da folha de inat/militar de abril/2065</t>
  </si>
  <si>
    <t>Liquidação das consignações da folha de inat/militar de abril/2066</t>
  </si>
  <si>
    <t>Liquidação das consignações da folha de inat/militar de abril/2067</t>
  </si>
  <si>
    <t>Liquidação das consignações da folha de inat/militar de abril/2068</t>
  </si>
  <si>
    <t>Liquidação das consignações da folha de inat/militar de abril/2069</t>
  </si>
  <si>
    <t>Liquidação das consignações da folha de inat/militar de abril/2070</t>
  </si>
  <si>
    <t>Liquidação das taxas Escolagov da folha de inat/enc. gerais de abril/2016.</t>
  </si>
  <si>
    <t>RETENÇÃO 2016RT000153</t>
  </si>
  <si>
    <t>Liquidação da verba 702, folha de inat/enc. gerais de abril/2016.</t>
  </si>
  <si>
    <t>RETENÇÃO 2016RT000149</t>
  </si>
  <si>
    <t>Liquidação da verba 702, folha de inat/militar de abril/2016.</t>
  </si>
  <si>
    <t>Liquidação da folha de inat/militar de abril/2016.</t>
  </si>
  <si>
    <t>Liquidação da folha de inat/enc. gerais de abril/2016.</t>
  </si>
  <si>
    <t>Liquidação da retenção da folha de inat/enc. gerais de abril/2016 em favor do MSPREV.</t>
  </si>
  <si>
    <t>Liquidação da retenção da folha de inat/militar de abril/2016 em favor do MSPREV.</t>
  </si>
  <si>
    <t>Liquidação das consignações da folha de inat/militar de abril/2016.</t>
  </si>
  <si>
    <t>Liquidação da folha de inativos da Assembléia Legislativa de fevereiro/2016.</t>
  </si>
  <si>
    <t>Liquidação da folha de inativos da Assembléia Legislativa de março/2016</t>
  </si>
  <si>
    <t>Liquidação da folha de inativos do Ministério Publico de abr/2016</t>
  </si>
  <si>
    <t>Liquidação da folha de inativos do Tribunal de Contas de Abr/2016.</t>
  </si>
  <si>
    <t>Liquidação da folha de inativos do Tribunal de Justiça de abr/2016.</t>
  </si>
  <si>
    <t>Liquidação da folha de inativos do Ministério Publico de abr/2016.</t>
  </si>
  <si>
    <t>Liquidação da folha de inativos da Assembléia Legislativa de MS de abr/2016.</t>
  </si>
  <si>
    <t>Pagamento da folha de inat/militar de abril/2016.</t>
  </si>
  <si>
    <t>total 2016RT000149</t>
  </si>
  <si>
    <t>total 2016RT000153</t>
  </si>
  <si>
    <t>Retenção do MSPREV, folha de inat/enc. gerais de abril/2016.</t>
  </si>
  <si>
    <t>Retenção do MSPREV, folha de inat/militar de abril/2016.</t>
  </si>
  <si>
    <t>Liquidação da folha de inativos da Assembléia Legislativa de MS de abr/2016</t>
  </si>
  <si>
    <t>LQ634</t>
  </si>
  <si>
    <t>PLANILHA ANTERIOR</t>
  </si>
  <si>
    <t>LQ547</t>
  </si>
  <si>
    <t>LQ588</t>
  </si>
  <si>
    <t>Devolução dos valores, conforme ofícios n. 102-103-104/DIRB/AGEPREV, para fins de regularização dos retornos bancários do mês de fevereiro de 2016. Falecidos: Maria José da Silva - Horcides Dalcin Cavalcante - Arlinda Garcia de Souza</t>
  </si>
  <si>
    <t>LQ138</t>
  </si>
  <si>
    <t>Devolução dos valores, conforme ofícios n. 154-171/DIRB/AGEPREV, para fins de regularização dos retornos bancários do mês de março de 2016. Falecidos: Neide Arantes de Almeida - Neydemir Flausino.</t>
  </si>
  <si>
    <t>LQ323</t>
  </si>
  <si>
    <t>Retenção do desconto da folha de inat/militar em favor do MSPREV de maio/2016</t>
  </si>
  <si>
    <t>LQ698</t>
  </si>
  <si>
    <t>Retenção do desconto da folha de inat/enc. gerais em favor do MSPREV de maio/2016.</t>
  </si>
  <si>
    <t>LQ701</t>
  </si>
  <si>
    <t>LQ663</t>
  </si>
  <si>
    <t>TOTAL 2016RT000194</t>
  </si>
  <si>
    <t>TOTAL 2016RT000195</t>
  </si>
  <si>
    <t>LQ675</t>
  </si>
  <si>
    <t>LQ695</t>
  </si>
  <si>
    <t>TOTAL 2016RT000208</t>
  </si>
  <si>
    <t>Liquidação do IRRF referente a Rosi Mari Stefanello, da folha de inat/enc. gerais de maio/2016.</t>
  </si>
  <si>
    <t>LQ696</t>
  </si>
  <si>
    <t>Liquidação da folha de inat/enc. gerais de maio/2016.</t>
  </si>
  <si>
    <t>RT194</t>
  </si>
  <si>
    <t>Bloqueio/devolução do pgto do ex-servidor sr. Amaro Rodrigues, falecido em 03/03/2016</t>
  </si>
  <si>
    <t>Bloqueio/devolução do pgto do ex-servidor sr. Nivaldo da Silva Paula, falecido em 20/03/2016</t>
  </si>
  <si>
    <t>Bloqueio devolução do pgto da aposentada sra.Erotildes Godoi de Almeida, retorno bancário de abril/2016</t>
  </si>
  <si>
    <t>Bloqueio/devolução do pgto da ex-servidora sra. Maria Imaculada Cangussu Dias, falecida em 18/02/2016</t>
  </si>
  <si>
    <t>Devolução do pgto do aposentado Dalton de Alburquerque, conforme ofício n. 226/DIRB/AGEPREV. em função do falecimento do mesmo em 30/03/2016</t>
  </si>
  <si>
    <t>Devolução do pgto do aposentado Ruberval de Oliveira, conforme ofício n. 214/DIRB/AGEPREV. em função do falecimento do mesmo.</t>
  </si>
  <si>
    <t>Bloqueio devolução do pgto da ex-servidora sra.Olga Dutra Bambil da Silva, falecida em 06/04/2016.</t>
  </si>
  <si>
    <t>Bloqueio devolução do pgto da ex-servidora sra.Iraides Rodovalho Pina, falecida em 16/04/2016</t>
  </si>
  <si>
    <t>Baixa da folha de Inativos do MPMS - GAIP de maio/2016 - NL 954 a 960/2016 do MPMS.</t>
  </si>
  <si>
    <t>BAIXA DE FOLHA DE PAGAMENTO REFERENTE A DEZEMBRO/2015 - EGRH</t>
  </si>
  <si>
    <t>Pagamento da folha de Inativos Enc.Gerais de maio/2016</t>
  </si>
  <si>
    <t>Pagamento da folha de Inativos Militares de maio/2016.</t>
  </si>
  <si>
    <t>RT 213</t>
  </si>
  <si>
    <t>total 2016RT000240</t>
  </si>
  <si>
    <t>total 2016RT000243</t>
  </si>
  <si>
    <t>Baixa da folha de Inativos do TCE - MS, relativo ao mês de maio/2016 conforme 0015NL001750/1752/1754/1755/1756 do TCE- MS.</t>
  </si>
  <si>
    <t>Baixa da folha de Inativos relativo ao mês de maio da Assembléia Legislativo de MS conforme 2015NL001121/1148 a 001151 da ALMS. Resta 2.508.931,71</t>
  </si>
  <si>
    <t>Bloqueio/devolução do pgto do ex-servidor sr.Noelio dos Santos Araujo, falecido em 14/04/2016</t>
  </si>
  <si>
    <t>LQ473</t>
  </si>
  <si>
    <t>Bloqueio/devolução do pgto do ex-servidor sr.José Alves do Nascimento, falecido em 31/03/2016</t>
  </si>
  <si>
    <t>LQ471</t>
  </si>
  <si>
    <t>Bloqueio/devolução do pgto da ex-servidora, sra. Ana Maria Ferreira Felix, falecida em 08/04/2016.</t>
  </si>
  <si>
    <t>TESTE</t>
  </si>
  <si>
    <t>LANÇAMENTO INDEVIDO</t>
  </si>
  <si>
    <t>Bloqueio/devolução do pgto da ex-servidora sra.Cleuza Guerreiro, falecida em 21/03/2016.</t>
  </si>
  <si>
    <t>Baixa da folha de Inativos do Tribunal de Justiça de MS relativo GAIP e folha de maio/2016.</t>
  </si>
  <si>
    <t>Retenção da folha de inativos militar em favor do MS PREV de junho/2016.</t>
  </si>
  <si>
    <t>Retenção do MS PREV teto da folha de enc.gerais de junho/2016</t>
  </si>
  <si>
    <t>Liquidação da folha de inat/enc. gerais de junho/2016.</t>
  </si>
  <si>
    <t>Liquidação das consignações da folha de inat/enc. gerais de junho/2016.</t>
  </si>
  <si>
    <t>Liquidação das taxas Escolagov da folha de inat/enc. gerais de junho/2016.</t>
  </si>
  <si>
    <t>Liquidação do desconto da folha de inat/enc. gerais de junho/2016 em favor do MS PREV/TETO.</t>
  </si>
  <si>
    <t>Liquidação da folha de inat/militar de junho/2016.</t>
  </si>
  <si>
    <t>Liquidação das consignações da folha de inat/militar de junho/2016.</t>
  </si>
  <si>
    <t>Liquidação das taxas Escolagov da folha de inat/militar de junho/2016.</t>
  </si>
  <si>
    <t>Liquidação do desconto da folha de inat/militar de junho/2016 em favor do MSPREV.</t>
  </si>
  <si>
    <t>Liquidação da folha de inativos do Ministério Público de MS de jun/2016.</t>
  </si>
  <si>
    <t>Liquidação da folha de inativos do Tribunal de Contas de MS de jun/2016.</t>
  </si>
  <si>
    <t>Liquidação referente ao pagamento do salário de maio/2016 da servidora aposentada Maria Aparecida da Silva, devido ter sido bloqueado no sistema. Conforme CI 101 DIRB/AGEPREV.</t>
  </si>
  <si>
    <t>Liquidação referente ao pagamento do salário de Junho/2016 da servidora aposentada Maria Aparecida da Silva, devido ter sido bloqueado no sistema. Conforme CI 101 DIRB/AGEPREV.</t>
  </si>
  <si>
    <t>Bloqueio/devolução do pgto da ex-servidoras sra. Lenir Rodrigues de Souza, falecida em 14/01/2016.</t>
  </si>
  <si>
    <t>Baixa da folha de Inativos do Ministério Público relativo ao mês de junho/2015 conforme GAIP e NL's 1157 a 1161 do MPEMS.</t>
  </si>
  <si>
    <t>Baixa escritural da folha de Inativos Encargos Gerais de 2015.</t>
  </si>
  <si>
    <t>Retenção da Taxa da Escolagov, conforme CI 101/DIRB/AGEPREV da servidora aposentada Maria Aparecida da Silva de maio e junho/2016.</t>
  </si>
  <si>
    <t>Liquidação da folha de Inativos da Assembléia Legislativa do MS de jun/2016.</t>
  </si>
  <si>
    <t>Liquidação da folha de inativos do Tribunal de Justiça de MS de junho/2016.</t>
  </si>
  <si>
    <t>Pagamento da servidora aposentada, referente ao mês de maio/2016,por ter sido bloqueada no sistema, conforme CI 101 DIRB/AGEPREV.</t>
  </si>
  <si>
    <t>Pagamento da servidora aposentada, referente ao mês de junho/2016,por ter sido bloqueada no sistema, conforme CI 101 DIRB/AGEPREV</t>
  </si>
  <si>
    <t>TOTAL 2016RT00062</t>
  </si>
  <si>
    <t>TOTAL RT263</t>
  </si>
  <si>
    <t>total RT283</t>
  </si>
  <si>
    <t>TOTAL rt281</t>
  </si>
  <si>
    <t>TOTAL RT276</t>
  </si>
  <si>
    <t>TOTAL RT275</t>
  </si>
  <si>
    <t>TOTAL RT273</t>
  </si>
  <si>
    <t>Estorno em virtude da mudança de folha em data posterior ao lançamento da folha de inativos encargos gerais de junho/2016.</t>
  </si>
  <si>
    <t>Estorno em virtude da mudança de folha em data posterior ao lançamento da folha de inativos militares de junho/2016.</t>
  </si>
  <si>
    <t>Complemento da DPG00023, referente a folha de inativos militares de junho/2016, em virtude da mudança de folha.</t>
  </si>
  <si>
    <t>Liquidação da folha de inat/militar de junho/2016</t>
  </si>
  <si>
    <t>Pagamento da folha de Inativos encargos gerais de jun/2016.</t>
  </si>
  <si>
    <t>Baixa da folha de Inativos relativo a junho/2016 da ALMS, conforme GAIP NL's 1338 a 1341 e 1345/2016. Resta R$ 2.512.360,59.</t>
  </si>
  <si>
    <t>Baixa da folha de Inativos do Tribunal de Contas - MS conforme folha de junho/2016 e GAIP/2016 NL'S 1921/1922/1923/1924 E 1926 do TCE-MS. Resta R$ 1.358.742,23</t>
  </si>
  <si>
    <t>Regularização do aporte da folha de maio/2016.</t>
  </si>
  <si>
    <t>Bloqueio/devolução do pgto do ex-servidor sr. Onésio da Silva Medeiros, falecidos em 21/05/2016</t>
  </si>
  <si>
    <t>Bloqueio/devolução do pgto do ex-servidor sr. Arnaud de Almeida Braga, falecido em 12/04/2016</t>
  </si>
  <si>
    <t>Bloqueio/devolução do pgto do ex-servidor sr. Joaquim Cardeal de Souza, falecido em 26/03/2016</t>
  </si>
  <si>
    <t>Bloqueio/devolução do pgto do ex-servidor sr. Samuel Osório, falecido em 20/05/2016</t>
  </si>
  <si>
    <t>Bloqueio/devolução do pgto do ex-servidora sra. Ciltres do Amaral Roberto , falecida em 11/06/2016</t>
  </si>
  <si>
    <t>Bloqueio/devolução do pgto do ex-servidor sr. João Batista de Souza, falecido em 07/04/2016</t>
  </si>
  <si>
    <t>Bloqueio/devolução do pgto do ex-servidor sr. Elias Paulo de Oliveira, falecido em 28/12/2015</t>
  </si>
  <si>
    <t>Bloqueio/devolução do pgto da sra. Arlinda Garcia de Souza, falecida em 19/12/2015.</t>
  </si>
  <si>
    <t>Retenção do MS PREV teto, referente a folha de inat/militar de julho/2016.</t>
  </si>
  <si>
    <t>Retenção da folha de encargos gerais MSPREV/TETO de julho/2016</t>
  </si>
  <si>
    <t>lq943</t>
  </si>
  <si>
    <t>lq947</t>
  </si>
  <si>
    <t>lq948</t>
  </si>
  <si>
    <t>rt273</t>
  </si>
  <si>
    <t>rt274</t>
  </si>
  <si>
    <t>lq960</t>
  </si>
  <si>
    <t>lq966</t>
  </si>
  <si>
    <t>lq968</t>
  </si>
  <si>
    <t>rt281</t>
  </si>
  <si>
    <t>lq1009</t>
  </si>
  <si>
    <t>lq1010</t>
  </si>
  <si>
    <t>rt275</t>
  </si>
  <si>
    <t>Liquidação da folha de inativos militar de julho/2016.</t>
  </si>
  <si>
    <t>Liquidação das consignações da folha de julho/2016.</t>
  </si>
  <si>
    <t>Retenção do desconto da folha de pagamento inativos encargos gerais msprev/teto referente ao mês de julho/2016.</t>
  </si>
  <si>
    <t>Liquidação das taxas da escolagov da folha de inativos encargos gerais de julho/2016.</t>
  </si>
  <si>
    <t>Liquidação das consignações da folha de inativo militar de julho/2016.</t>
  </si>
  <si>
    <t>Liquidação das consignações da folha de julho/2016</t>
  </si>
  <si>
    <t>Liquidação das taxas Escolagov, folha de inat/militar de julho/2016.</t>
  </si>
  <si>
    <t>Liquidação da retenção da folha de inat/militar de julho/2016, em favor do MS PREV.</t>
  </si>
  <si>
    <t>Liquidação das consignações da folha de inativos encargos gerais de jul/2016.</t>
  </si>
  <si>
    <t>rt283</t>
  </si>
  <si>
    <t>Liquidação da retenção do MS PREV Teto da folha de inativos encargos gerais de jul/2016.</t>
  </si>
  <si>
    <t>Liquidação da folha de inativos encargos gerais de julho/2016, complemento da LQ 998.</t>
  </si>
  <si>
    <t>Liquidação da Pensão Judicial da folha de Inativos Militares de julho/2016</t>
  </si>
  <si>
    <t>rt296</t>
  </si>
  <si>
    <t>Liquidação das taxas da escolagov da folha de INATIVOS/ENC.GERAIS de julho/2016.</t>
  </si>
  <si>
    <t>rt297</t>
  </si>
  <si>
    <t>Bloqueio/devolução do pgto do ex-servidor sr. Haroldo Ferreira, falecido em 15/02/2016.</t>
  </si>
  <si>
    <t>Baixa da folha de Inativos do Tribunal de Justiça de MS relativo GAIP junho/2016.</t>
  </si>
  <si>
    <t>Baixa da folha de Inativos do MPMS julho/2016</t>
  </si>
  <si>
    <t>lq1011</t>
  </si>
  <si>
    <t>lq1016</t>
  </si>
  <si>
    <t>lq1055</t>
  </si>
  <si>
    <t>lq1075</t>
  </si>
  <si>
    <t>Liquidação da folha de inativos do Tribunal de Contas do MS de jul/2016.</t>
  </si>
  <si>
    <t>rt298</t>
  </si>
  <si>
    <t>Liquidação da folha de inativos do Ministério Público de MS de julho/2016.</t>
  </si>
  <si>
    <t>rt301</t>
  </si>
  <si>
    <t>Liquidação da folha de inativos da Assembléia Legislativa de MS de julho/2016.</t>
  </si>
  <si>
    <t>rt307</t>
  </si>
  <si>
    <t>Liquidação da folha de inativos do Tribunal de Justiça de MS de julho/2016.</t>
  </si>
  <si>
    <t>rt311</t>
  </si>
  <si>
    <t>Liquidação da folha de inat/militar de maio/2016</t>
  </si>
  <si>
    <t>rt46</t>
  </si>
  <si>
    <t>rt25</t>
  </si>
  <si>
    <t>rt85</t>
  </si>
  <si>
    <t>Liquidação da folha de inativos do Tribunal de Contas de fevereiro/2016.</t>
  </si>
  <si>
    <t>rt83</t>
  </si>
  <si>
    <t>rt135</t>
  </si>
  <si>
    <t>rt137</t>
  </si>
  <si>
    <t>rt174</t>
  </si>
  <si>
    <t>rt187</t>
  </si>
  <si>
    <t>rt213</t>
  </si>
  <si>
    <t>Liquidação da folha de inativos de maio/2016 da Assembléia Legislativa de MS</t>
  </si>
  <si>
    <t>rt229</t>
  </si>
  <si>
    <t>rt260</t>
  </si>
  <si>
    <t>rt268</t>
  </si>
  <si>
    <t>Liquidação da folha de Inativos Enc. Gerais de Fev/2016.</t>
  </si>
  <si>
    <t>Liquidação da folha de Inat/Enc.Gerais de jan/2016.</t>
  </si>
  <si>
    <t>Pagamento da folha de Inativos Militares de julho/2016</t>
  </si>
  <si>
    <t>Pagamento da folha de inativos encargos gerais de julho de 2016 (complemento)</t>
  </si>
  <si>
    <t>Bloqueio/devolução do pgto da ex-servidora sra. Zanete Carneiro Neri da Silva, falecida em 14/06/2013.</t>
  </si>
  <si>
    <t>: Liquidação da folha de inativos da Assembléia Legislativa de MS de julho/2016.</t>
  </si>
  <si>
    <t>Bloqueio/devolução do pgto da ex-servidora, Srª Maria José da Silva, falecida em 27/12/2016</t>
  </si>
  <si>
    <t>Bloqueio/devolução do pgto do ex-servidor sr. Marcos Andrea, falecido em 02/07/2016.</t>
  </si>
  <si>
    <t>Bloqueio/devolução do pgto do ex-servidor sr. Salvador Jose da Silva, falecido em 16/06/2016.</t>
  </si>
  <si>
    <t>Bloqueio/devolução do pgto do ex-servidor sr.Erico dos Santos, falecido em 15/07/2016.</t>
  </si>
  <si>
    <t>Bloqueio/devolução do pgto da ex-servidora Srª Elizabeth Nunes de Figueiredo Ferreira, falecida em 21/06/2016</t>
  </si>
  <si>
    <t>Bloqueio/devolução do pgto do ex-servidor sr.Ségio Viveiros Arguelho, falecido em 19/08/2007</t>
  </si>
  <si>
    <t>Bloqueio/devolução do pgto do ex-servidor sr.Olício Rodrigues da Silva, falecido em 09/06/2016</t>
  </si>
  <si>
    <t>Valor devolvido referente a pagamento efetuado na fonte 0100 de inativos encargos gerais de julho/2016.</t>
  </si>
  <si>
    <t>Valor devolvido referente a pagamento efetuado na fonte 0100 de inativos militares de julho/2016</t>
  </si>
  <si>
    <t>Valor devolvido referente a pagamento efetuado na fonte 0100 de inativos encargos gerais de junho/2016.</t>
  </si>
  <si>
    <t>Valor devolvido referente a pagamento efetuado na fonte 0100 de inativos militares de junho/2016.</t>
  </si>
  <si>
    <t>Liquidação da folha de inativos do Tribunal de Justiça de MS de julho/2016</t>
  </si>
  <si>
    <t>REGULARIZAÇÃO DA TRANSFERÊNCIA DO DÉFICIT APURADO NA GAIP DO MÊS DE JANEIRO/2016 (PLANO FINANCEIRO) DO TJMS</t>
  </si>
  <si>
    <t>ESTORNO PARA REGULARIZAÇÃO DA TRANSFERÊNCIA DO DÉFICIT APURADO NA GAIP DO MÊS DE FEVEREIRO /2016 (PLANO FINANCEIRO) DO TJMS</t>
  </si>
  <si>
    <t>ESTORNO PARA REGULARIZAÇÃO DA TRANSFERÊNCIA DO DÉFICIT APURADO NA GAIP DO MÊS DE JUNHO/2016 (PLANO FINANCEIRO) DO TJMS,</t>
  </si>
  <si>
    <t>ESTORNO PARA REGULARIZAÇÃO DA TRANSFERÊNCIA DO DÉFICIT APURADO NA GAIP DO MÊS DE JULHO/2016 (PLANO FINANCEIRO) DO TJMS</t>
  </si>
  <si>
    <t>Liquidação da folha de inativos do Tribunal de Justiça/MS, mês de fevereiro/2016.</t>
  </si>
  <si>
    <t>rt98</t>
  </si>
  <si>
    <t>rt27</t>
  </si>
  <si>
    <t>rt270</t>
  </si>
  <si>
    <t>Bloqueio/devolução do pgto da ex-servidora sra. Diva Goelzer Adames, falecida em 08/07/2016</t>
  </si>
  <si>
    <t>Liquidação das consignações da folha de Inativos Encargos Gerais de agosto/2016.</t>
  </si>
  <si>
    <t>rt319</t>
  </si>
  <si>
    <t>Liquidação da folha de inativos militares de agosto/2016.</t>
  </si>
  <si>
    <t>Liquidação das taxas da Escolagov da folha de Inativos Encargos Gerais do mês de agosto de 2016.</t>
  </si>
  <si>
    <t>rt326</t>
  </si>
  <si>
    <t>Retenção do desconto da folha Inativos Encargos Gerais, MSPREV/TETO referente ao mês de agosto de 2016.</t>
  </si>
  <si>
    <t>Liquidação das consignações da folha de inativos militares de agosto/2016.</t>
  </si>
  <si>
    <t>rt327</t>
  </si>
  <si>
    <t>Liquidação da folha de Inativos Encargos Gerais de ago/2016.</t>
  </si>
  <si>
    <t>: Baixa da folha de Pensionistas relativo ao mês de agosto/2016 conforme GAIP e NL 1487 a 1493 do MPMS.</t>
  </si>
  <si>
    <t>Liquidação da folha de inativos do Ministério Público de agosto/2016.</t>
  </si>
  <si>
    <t>rt332</t>
  </si>
  <si>
    <t>Liquidação da folha de inativos do Tribunal de Contas de agosto/2016.</t>
  </si>
  <si>
    <t>rt338</t>
  </si>
  <si>
    <t>Liquidação da folha de inativos da Assembléia Legislativa de MS de agosto/2016.</t>
  </si>
  <si>
    <t>Liquidação da folha de inativos do Tribunal de Justiça de MS de agosto/2016.</t>
  </si>
  <si>
    <t>rt334</t>
  </si>
  <si>
    <t>Pagamento da folha de Inativos Militares de agosto/2016.</t>
  </si>
  <si>
    <t>Pagamento da folha de Inativos Encargos Gerais de ago/2016</t>
  </si>
  <si>
    <t>total rt319</t>
  </si>
  <si>
    <t>total rt327</t>
  </si>
  <si>
    <t>Liquidação da taxa da Escolagov da folha de inativos militar de agosto/2016.</t>
  </si>
  <si>
    <t>rt346</t>
  </si>
  <si>
    <t>Liquidação do MSPREV Teto da folha de inativos militares de agosto/2016.</t>
  </si>
  <si>
    <t>Liquidação da verba 497 da folha de inativos encargos gerais de ago/2016, feito a menor.</t>
  </si>
  <si>
    <t>rt350</t>
  </si>
  <si>
    <t>: Liquidação da folha de inativos do Tribunal de Justiça de MS de agosto/2016</t>
  </si>
  <si>
    <t>total rt351</t>
  </si>
  <si>
    <t>total rt353</t>
  </si>
  <si>
    <t>Liquidação da folha de pagamento inativos militar do mês de setembro/2016.</t>
  </si>
  <si>
    <t>Liquidação das consignações da folha de inativos militar do mês de setembro de 2016.</t>
  </si>
  <si>
    <t>rt351</t>
  </si>
  <si>
    <t>Liquidação da folha de inativos militar referente a despesas de exercício anterior referente a setembro de 2016.</t>
  </si>
  <si>
    <t>Liquidação da folha inativos militar em favor do MSPREV referente a setembro/2016.</t>
  </si>
  <si>
    <t>Liquidação das consignações da folha de inativos encargos gerais de set/2016</t>
  </si>
  <si>
    <t>rt353</t>
  </si>
  <si>
    <t>Liquidação do MSPREV Teto da folha de inativos encargos gerais de set/2016.</t>
  </si>
  <si>
    <t>Liquidação da Taxa da Escolagov da folha de inativos encargos gerais de setembro/2016.</t>
  </si>
  <si>
    <t>Liquidação das taxas da escolagov da folha de inativos militar do mês de setembro/2016.</t>
  </si>
  <si>
    <t>Liquidação referente ao complemento da LQ 1371 da folha de inativos encargos gerais de set/2016.</t>
  </si>
  <si>
    <t>Liquidação da folha de inativos do Ministério Público de setembro/2016.</t>
  </si>
  <si>
    <t>Pagamento de DEA 403 da folha de Inativos Militares de setembro/2016.</t>
  </si>
  <si>
    <t>Complemento da PD 3604 da folha de inativos encargos gerais de set/2016.</t>
  </si>
  <si>
    <t>Liquidação das consignações da folha de inativos encargos gerais de set/1942</t>
  </si>
  <si>
    <t>Liquidação das consignações da folha de inativos encargos gerais de set/1943</t>
  </si>
  <si>
    <t>Liquidação das consignações da folha de inativos encargos gerais de set/1944</t>
  </si>
  <si>
    <t>Liquidação das consignações da folha de inativos encargos gerais de set/1945</t>
  </si>
  <si>
    <t>Liquidação das consignações da folha de inativos encargos gerais de set/1946</t>
  </si>
  <si>
    <t>Liquidação das consignações da folha de inativos encargos gerais de set/1947</t>
  </si>
  <si>
    <t>Liquidação das consignações da folha de inativos encargos gerais de set/1948</t>
  </si>
  <si>
    <t>Liquidação das consignações da folha de inativos encargos gerais de set/1949</t>
  </si>
  <si>
    <t>Liquidação das consignações da folha de inativos encargos gerais de set/1950</t>
  </si>
  <si>
    <t>Liquidação das consignações da folha de inativos encargos gerais de set/1951</t>
  </si>
  <si>
    <t>Liquidação das consignações da folha de inativos encargos gerais de set/1952</t>
  </si>
  <si>
    <t>Liquidação das consignações da folha de inativos encargos gerais de set/1953</t>
  </si>
  <si>
    <t>Liquidação das consignações da folha de inativos encargos gerais de set/1954</t>
  </si>
  <si>
    <t>Liquidação das consignações da folha de inativos encargos gerais de set/1955</t>
  </si>
  <si>
    <t>Liquidação das consignações da folha de inativos encargos gerais de set/1956</t>
  </si>
  <si>
    <t>Liquidação das consignações da folha de inativos encargos gerais de set/1957</t>
  </si>
  <si>
    <t>Liquidação das consignações da folha de inativos encargos gerais de set/1958</t>
  </si>
  <si>
    <t>Liquidação das consignações da folha de inativos encargos gerais de set/1959</t>
  </si>
  <si>
    <t>Liquidação das consignações da folha de inativos encargos gerais de set/1960</t>
  </si>
  <si>
    <t>Liquidação das consignações da folha de inativos encargos gerais de set/1961</t>
  </si>
  <si>
    <t>Liquidação das consignações da folha de inativos encargos gerais de set/1962</t>
  </si>
  <si>
    <t>Liquidação das consignações da folha de inativos encargos gerais de set/1963</t>
  </si>
  <si>
    <t>Liquidação das consignações da folha de inativos encargos gerais de set/1964</t>
  </si>
  <si>
    <t>Liquidação das consignações da folha de inativos encargos gerais de set/1965</t>
  </si>
  <si>
    <t>Liquidação das consignações da folha de inativos encargos gerais de set/1966</t>
  </si>
  <si>
    <t>Liquidação das consignações da folha de inativos encargos gerais de set/1967</t>
  </si>
  <si>
    <t>Liquidação das consignações da folha de inativos encargos gerais de set/1968</t>
  </si>
  <si>
    <t>Liquidação das consignações da folha de inativos encargos gerais de set/1969</t>
  </si>
  <si>
    <t>Liquidação das consignações da folha de inativos encargos gerais de set/1970</t>
  </si>
  <si>
    <t>Liquidação das consignações da folha de inativos encargos gerais de set/1971</t>
  </si>
  <si>
    <t>Liquidação das consignações da folha de inativos encargos gerais de set/1972</t>
  </si>
  <si>
    <t>Liquidação das consignações da folha de inativos encargos gerais de set/1973</t>
  </si>
  <si>
    <t>Liquidação das consignações da folha de inativos encargos gerais de set/1974</t>
  </si>
  <si>
    <t>Liquidação das consignações da folha de inativos encargos gerais de set/1975</t>
  </si>
  <si>
    <t>Liquidação das consignações da folha de inativos encargos gerais de set/1976</t>
  </si>
  <si>
    <t>Liquidação das consignações da folha de inativos encargos gerais de set/1977</t>
  </si>
  <si>
    <t>Liquidação das consignações da folha de inativos encargos gerais de set/1978</t>
  </si>
  <si>
    <t>Liquidação das consignações da folha de inativos encargos gerais de set/1979</t>
  </si>
  <si>
    <t>Liquidação das consignações da folha de inativos encargos gerais de set/1980</t>
  </si>
  <si>
    <t>Liquidação das consignações da folha de inativos encargos gerais de set/1981</t>
  </si>
  <si>
    <t>Liquidação das consignações da folha de inativos encargos gerais de set/1982</t>
  </si>
  <si>
    <t>Liquidação das consignações da folha de inativos encargos gerais de set/1983</t>
  </si>
  <si>
    <t>Liquidação das consignações da folha de inativos encargos gerais de set/1984</t>
  </si>
  <si>
    <t>Liquidação das consignações da folha de inativos encargos gerais de set/1985</t>
  </si>
  <si>
    <t>Liquidação das consignações da folha de inativos encargos gerais de set/1986</t>
  </si>
  <si>
    <t>Liquidação das consignações da folha de inativos encargos gerais de set/1987</t>
  </si>
  <si>
    <t>Liquidação das consignações da folha de inativos encargos gerais de set/1988</t>
  </si>
  <si>
    <t>Liquidação das consignações da folha de inativos encargos gerais de set/1989</t>
  </si>
  <si>
    <t>Liquidação das consignações da folha de inativos encargos gerais de set/1990</t>
  </si>
  <si>
    <t>Liquidação das consignações da folha de inativos encargos gerais de set/1991</t>
  </si>
  <si>
    <t>Liquidação das consignações da folha de inativos encargos gerais de set/1992</t>
  </si>
  <si>
    <t>Liquidação das consignações da folha de inativos encargos gerais de set/1993</t>
  </si>
  <si>
    <t>Liquidação das consignações da folha de inativos encargos gerais de set/1994</t>
  </si>
  <si>
    <t>Liquidação das consignações da folha de inativos encargos gerais de set/1995</t>
  </si>
  <si>
    <t>Liquidação das consignações da folha de inativos encargos gerais de set/1996</t>
  </si>
  <si>
    <t>Liquidação das consignações da folha de inativos encargos gerais de set/1997</t>
  </si>
  <si>
    <t>Liquidação das consignações da folha de inativos encargos gerais de set/1998</t>
  </si>
  <si>
    <t>Liquidação das consignações da folha de inativos encargos gerais de set/1999</t>
  </si>
  <si>
    <t>Liquidação das consignações da folha de inativos encargos gerais de set/2000</t>
  </si>
  <si>
    <t>Liquidação das consignações da folha de inativos encargos gerais de set/2001</t>
  </si>
  <si>
    <t>Liquidação das consignações da folha de inativos encargos gerais de set/2002</t>
  </si>
  <si>
    <t>Liquidação das consignações da folha de inativos encargos gerais de set/2003</t>
  </si>
  <si>
    <t>Liquidação das consignações da folha de inativos encargos gerais de set/2004</t>
  </si>
  <si>
    <t>Liquidação das consignações da folha de inativos encargos gerais de set/2005</t>
  </si>
  <si>
    <t>Liquidação das consignações da folha de inativos encargos gerais de set/2006</t>
  </si>
  <si>
    <t>Liquidação das consignações da folha de inativos encargos gerais de set/2007</t>
  </si>
  <si>
    <t>Liquidação das consignações da folha de inativos encargos gerais de set/2008</t>
  </si>
  <si>
    <t>Liquidação das consignações da folha de inativos encargos gerais de set/2009</t>
  </si>
  <si>
    <t>Liquidação das consignações da folha de inativos encargos gerais de set/2010</t>
  </si>
  <si>
    <t>Liquidação das consignações da folha de inativos encargos gerais de set/2011</t>
  </si>
  <si>
    <t>Liquidação das consignações da folha de inativos encargos gerais de set/2012</t>
  </si>
  <si>
    <t>Liquidação das consignações da folha de inativos encargos gerais de set/2013</t>
  </si>
  <si>
    <t>Liquidação das consignações da folha de inativos encargos gerais de set/2014</t>
  </si>
  <si>
    <t>Liquidação das consignações da folha de inativos encargos gerais de set/2015</t>
  </si>
  <si>
    <t>Liquidação das consignações da folha de inativos encargos gerais de set/1941</t>
  </si>
  <si>
    <t>total rt396</t>
  </si>
  <si>
    <t>total rt389</t>
  </si>
  <si>
    <t>Bloqueio/devolução do pgto da ex-servidora srª Zeocleigma Maria Bruschi, falecida em 14/05/2016.</t>
  </si>
  <si>
    <t>Bloqueio/devolução do pgto da ex-servidora Srª Angelita Pereira Mendes, falecida em 01/07/2016</t>
  </si>
  <si>
    <t>Bloqueio/devolução do pgto da ex-servidora Srª Joilce da Costa Fernandes, falecida em 19/05/2016.</t>
  </si>
  <si>
    <t>Bloqueio/devolução do pgto da ex-servidora Srª Maria José da Silva, falecida em 27/12/2015</t>
  </si>
  <si>
    <t>Bloqueio/devolução do pgto da ex-servidora srª Almira Ramos Frutuoso, falecida em 02.09.2016</t>
  </si>
  <si>
    <t>Bloqueio/devolução do pgto da ex-servidora srª Maria Aparecida Timoteo Mirandola,</t>
  </si>
  <si>
    <t>Liquidação folha de Inativos - OUT/1941</t>
  </si>
  <si>
    <t>Liquidação folha de Inativos - OUT/1942</t>
  </si>
  <si>
    <t>Liquidação folha de Inativos - OUT/1943</t>
  </si>
  <si>
    <t>Liquidação folha de Inativos - OUT/1944</t>
  </si>
  <si>
    <t>Liquidação folha de Inativos - OUT/1945</t>
  </si>
  <si>
    <t>Liquidação folha de Inativos - OUT/1946</t>
  </si>
  <si>
    <t>Liquidação folha de Inativos - OUT/1947</t>
  </si>
  <si>
    <t>Liquidação folha de Inativos - OUT/1948</t>
  </si>
  <si>
    <t>Liquidação folha de Inativos - OUT/1949</t>
  </si>
  <si>
    <t>Liquidação folha de Inativos - OUT/1950</t>
  </si>
  <si>
    <t>Liquidação folha de Inativos - OUT/1951</t>
  </si>
  <si>
    <t>Liquidação folha de Inativos - OUT/1952</t>
  </si>
  <si>
    <t>Liquidação folha de Inativos - OUT/1953</t>
  </si>
  <si>
    <t>Liquidação folha de Inativos - OUT/1954</t>
  </si>
  <si>
    <t>Liquidação folha de Inativos - OUT/1955</t>
  </si>
  <si>
    <t>Liquidação folha de Inativos - OUT/1956</t>
  </si>
  <si>
    <t>Liquidação folha de Inativos - OUT/1957</t>
  </si>
  <si>
    <t>Liquidação folha de Inativos - OUT/1958</t>
  </si>
  <si>
    <t>Liquidação folha de Inativos - OUT/1959</t>
  </si>
  <si>
    <t>Liquidação folha de Inativos - OUT/1960</t>
  </si>
  <si>
    <t>Liquidação folha de Inativos - OUT/1961</t>
  </si>
  <si>
    <t>Liquidação folha de Inativos - OUT/1962</t>
  </si>
  <si>
    <t>Liquidação folha de Inativos - OUT/1963</t>
  </si>
  <si>
    <t>Liquidação folha de Inativos - OUT/1964</t>
  </si>
  <si>
    <t>Liquidação folha de Inativos - OUT/1965</t>
  </si>
  <si>
    <t>Liquidação folha de Inativos - OUT/1966</t>
  </si>
  <si>
    <t>Liquidação folha de Inativos - OUT/1967</t>
  </si>
  <si>
    <t>Liquidação folha de Inativos - OUT/1968</t>
  </si>
  <si>
    <t>Liquidação folha de Inativos - OUT/1969</t>
  </si>
  <si>
    <t>Liquidação folha de Inativos - OUT/1970</t>
  </si>
  <si>
    <t>Liquidação folha de Inativos - OUT/1971</t>
  </si>
  <si>
    <t>Liquidação folha de Inativos - OUT/1972</t>
  </si>
  <si>
    <t>Liquidação folha de Inativos - OUT/1973</t>
  </si>
  <si>
    <t>Liquidação folha de Inativos - OUT/1974</t>
  </si>
  <si>
    <t>Liquidação folha de Inativos - OUT/1975</t>
  </si>
  <si>
    <t>Liquidação folha de Inativos - OUT/1976</t>
  </si>
  <si>
    <t>Liquidação folha de Inativos - OUT/1977</t>
  </si>
  <si>
    <t>Liquidação folha de Inativos - OUT/1978</t>
  </si>
  <si>
    <t>Liquidação folha de Inativos - OUT/1979</t>
  </si>
  <si>
    <t>Liquidação folha de Inativos - OUT/1980</t>
  </si>
  <si>
    <t>Liquidação folha de Inativos - OUT/1981</t>
  </si>
  <si>
    <t>Liquidação folha de Inativos - OUT/1982</t>
  </si>
  <si>
    <t>Liquidação folha de Inativos - OUT/1983</t>
  </si>
  <si>
    <t>Liquidação folha de Inativos - OUT/1984</t>
  </si>
  <si>
    <t>Liquidação folha de Inativos - OUT/1985</t>
  </si>
  <si>
    <t>Liquidação folha de Inativos - OUT/1986</t>
  </si>
  <si>
    <t>Liquidação folha de Inativos - OUT/1987</t>
  </si>
  <si>
    <t>Liquidação folha de Inativos - OUT/1988</t>
  </si>
  <si>
    <t>Liquidação folha de Inativos - OUT/1989</t>
  </si>
  <si>
    <t>Liquidação folha de Inativos - OUT/1990</t>
  </si>
  <si>
    <t>Liquidação folha de Inativos - OUT/1991</t>
  </si>
  <si>
    <t>Liquidação folha de Inativos - OUT/1992</t>
  </si>
  <si>
    <t>Liquidação folha de Inativos - OUT/1993</t>
  </si>
  <si>
    <t>Liquidação folha de Inativos - OUT/1994</t>
  </si>
  <si>
    <t>Liquidação folha de Inativos - OUT/1995</t>
  </si>
  <si>
    <t>Liquidação folha de Inativos - OUT/1996</t>
  </si>
  <si>
    <t>Liquidação folha de Inativos - OUT/1997</t>
  </si>
  <si>
    <t>Liquidação folha de Inativos - OUT/1998</t>
  </si>
  <si>
    <t>Liquidação folha de Inativos - OUT/1999</t>
  </si>
  <si>
    <t>Liquidação folha de Inativos - OUT/2000</t>
  </si>
  <si>
    <t>Liquidação folha de Inativos - OUT/2001</t>
  </si>
  <si>
    <t>Liquidação folha de Inativos - OUT/2002</t>
  </si>
  <si>
    <t>Liquidação folha de Inativos - OUT/2003</t>
  </si>
  <si>
    <t>Liquidação folha de Inativos - OUT/2004</t>
  </si>
  <si>
    <t>Liquidação folha de Inativos - OUT/2005</t>
  </si>
  <si>
    <t>Liquidação folha de Inativos - OUT/2006</t>
  </si>
  <si>
    <t>Liquidação folha de Inativos - OUT/2007</t>
  </si>
  <si>
    <t>Liquidação folha de Inativos - OUT/2008</t>
  </si>
  <si>
    <t>Liquidação folha de Inativos - OUT/2009</t>
  </si>
  <si>
    <t>Liquidação folha de Inativos - OUT/2010</t>
  </si>
  <si>
    <t>Liquidação folha de Inativos - OUT/2011</t>
  </si>
  <si>
    <t>Liquidação folha de Inativos - OUT/2012</t>
  </si>
  <si>
    <t>Liquidação folha de Inativos - OUT/2013</t>
  </si>
  <si>
    <t>Liquidação folha de Inativos - OUT/2014</t>
  </si>
  <si>
    <t>Liquidação folha de Inativos - OUT/2015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</si>
</sst>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10416]d/m/yyyy"/>
    <numFmt numFmtId="165" formatCode="[$-10416]#,##0.00;\(#,##0.00\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1"/>
      <name val="Arial"/>
      <family val="2"/>
    </font>
    <font>
      <sz val="8"/>
      <color indexed="8"/>
      <name val="Arial"/>
      <family val="2"/>
    </font>
    <font>
      <b/>
      <sz val="8"/>
      <color indexed="11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rgb="FF333333"/>
      <name val="Helvetica"/>
      <family val="2"/>
    </font>
    <font>
      <sz val="8"/>
      <color rgb="FF00B0F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rgb="FF00B050"/>
      <name val="Arial"/>
      <family val="2"/>
    </font>
    <font>
      <sz val="8"/>
      <color theme="1" tint="4.9989318521683403E-2"/>
      <name val="Arial"/>
      <family val="2"/>
    </font>
    <font>
      <sz val="11"/>
      <color rgb="FF333333"/>
      <name val="Helvetica"/>
      <family val="2"/>
    </font>
    <font>
      <sz val="9"/>
      <color theme="1"/>
      <name val="Calibri"/>
      <family val="2"/>
      <scheme val="minor"/>
    </font>
    <font>
      <b/>
      <sz val="9"/>
      <color indexed="11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8"/>
      <color rgb="FFFF0000"/>
      <name val="Arial"/>
      <family val="2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43" fontId="0" fillId="0" borderId="0" xfId="0" applyNumberFormat="1"/>
    <xf numFmtId="0" fontId="4" fillId="2" borderId="1" xfId="0" applyFont="1" applyFill="1" applyBorder="1" applyAlignment="1" applyProtection="1">
      <alignment horizontal="left" vertical="top" wrapText="1" readingOrder="1"/>
      <protection locked="0"/>
    </xf>
    <xf numFmtId="0" fontId="4" fillId="2" borderId="1" xfId="0" applyFont="1" applyFill="1" applyBorder="1" applyAlignment="1" applyProtection="1">
      <alignment horizontal="center" vertical="top" wrapText="1" readingOrder="1"/>
      <protection locked="0"/>
    </xf>
    <xf numFmtId="16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165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43" fontId="4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43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3" fillId="3" borderId="1" xfId="0" applyFont="1" applyFill="1" applyBorder="1" applyAlignment="1" applyProtection="1">
      <alignment horizontal="center" vertical="top" wrapText="1" readingOrder="1"/>
      <protection locked="0"/>
    </xf>
    <xf numFmtId="43" fontId="6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2" borderId="1" xfId="0" applyFont="1" applyFill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3" borderId="1" xfId="0" applyFont="1" applyFill="1" applyBorder="1" applyAlignment="1" applyProtection="1">
      <alignment horizontal="left" vertical="top" wrapText="1" readingOrder="1"/>
      <protection locked="0"/>
    </xf>
    <xf numFmtId="0" fontId="3" fillId="4" borderId="1" xfId="0" applyFont="1" applyFill="1" applyBorder="1" applyAlignment="1" applyProtection="1">
      <alignment horizontal="left" vertical="top" wrapText="1" readingOrder="1"/>
      <protection locked="0"/>
    </xf>
    <xf numFmtId="43" fontId="6" fillId="4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3" fontId="3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43" fontId="9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3" fillId="0" borderId="1" xfId="0" applyNumberFormat="1" applyFont="1" applyBorder="1" applyAlignment="1" applyProtection="1">
      <alignment horizontal="right" vertical="top" wrapText="1" readingOrder="1"/>
      <protection locked="0"/>
    </xf>
    <xf numFmtId="43" fontId="0" fillId="0" borderId="0" xfId="0" applyNumberFormat="1" applyAlignment="1">
      <alignment horizontal="center"/>
    </xf>
    <xf numFmtId="43" fontId="3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10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43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43" fontId="12" fillId="0" borderId="1" xfId="0" applyNumberFormat="1" applyFont="1" applyBorder="1" applyAlignment="1" applyProtection="1">
      <alignment horizontal="right" vertical="top" wrapText="1" readingOrder="1"/>
      <protection locked="0"/>
    </xf>
    <xf numFmtId="43" fontId="12" fillId="6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6" fillId="6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2" borderId="1" xfId="0" applyFont="1" applyFill="1" applyBorder="1" applyAlignment="1" applyProtection="1">
      <alignment horizontal="left" vertical="top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65" fontId="3" fillId="0" borderId="1" xfId="0" applyNumberFormat="1" applyFont="1" applyBorder="1" applyAlignment="1" applyProtection="1">
      <alignment horizontal="right" vertical="top" wrapText="1" readingOrder="1"/>
      <protection locked="0"/>
    </xf>
    <xf numFmtId="43" fontId="2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43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10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43" fontId="10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horizontal="left" vertical="top" wrapText="1" readingOrder="1"/>
      <protection locked="0"/>
    </xf>
    <xf numFmtId="0" fontId="0" fillId="0" borderId="0" xfId="0" applyAlignment="1">
      <alignment horizontal="left"/>
    </xf>
    <xf numFmtId="0" fontId="3" fillId="6" borderId="1" xfId="0" applyFont="1" applyFill="1" applyBorder="1" applyAlignment="1" applyProtection="1">
      <alignment horizontal="left" vertical="top" wrapText="1" readingOrder="1"/>
      <protection locked="0"/>
    </xf>
    <xf numFmtId="43" fontId="3" fillId="6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6" borderId="1" xfId="0" applyFont="1" applyFill="1" applyBorder="1" applyAlignment="1" applyProtection="1">
      <alignment horizontal="center" vertical="top" wrapText="1" readingOrder="1"/>
      <protection locked="0"/>
    </xf>
    <xf numFmtId="43" fontId="3" fillId="5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5" borderId="1" xfId="0" applyFont="1" applyFill="1" applyBorder="1" applyAlignment="1" applyProtection="1">
      <alignment horizontal="left" vertical="top" wrapText="1" readingOrder="1"/>
      <protection locked="0"/>
    </xf>
    <xf numFmtId="0" fontId="7" fillId="0" borderId="0" xfId="0" applyFont="1" applyAlignment="1">
      <alignment horizontal="left"/>
    </xf>
    <xf numFmtId="43" fontId="3" fillId="4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2" borderId="0" xfId="0" applyFont="1" applyFill="1" applyBorder="1" applyAlignment="1" applyProtection="1">
      <alignment horizontal="left" vertical="top" wrapText="1" readingOrder="1"/>
      <protection locked="0"/>
    </xf>
    <xf numFmtId="0" fontId="2" fillId="2" borderId="0" xfId="0" applyFont="1" applyFill="1" applyBorder="1" applyAlignment="1" applyProtection="1">
      <alignment horizontal="center" vertical="top" wrapText="1" readingOrder="1"/>
      <protection locked="0"/>
    </xf>
    <xf numFmtId="0" fontId="3" fillId="0" borderId="0" xfId="0" applyFont="1" applyBorder="1" applyAlignment="1" applyProtection="1">
      <alignment horizontal="center" vertical="top" wrapText="1" readingOrder="1"/>
      <protection locked="0"/>
    </xf>
    <xf numFmtId="43" fontId="3" fillId="0" borderId="0" xfId="0" applyNumberFormat="1" applyFont="1" applyBorder="1" applyAlignment="1" applyProtection="1">
      <alignment horizontal="center" vertical="top" wrapText="1" readingOrder="1"/>
      <protection locked="0"/>
    </xf>
    <xf numFmtId="0" fontId="3" fillId="7" borderId="1" xfId="0" applyFont="1" applyFill="1" applyBorder="1" applyAlignment="1" applyProtection="1">
      <alignment horizontal="left" vertical="top" wrapText="1" readingOrder="1"/>
      <protection locked="0"/>
    </xf>
    <xf numFmtId="0" fontId="3" fillId="8" borderId="1" xfId="0" applyFont="1" applyFill="1" applyBorder="1" applyAlignment="1" applyProtection="1">
      <alignment horizontal="left" vertical="top" wrapText="1" readingOrder="1"/>
      <protection locked="0"/>
    </xf>
    <xf numFmtId="43" fontId="3" fillId="8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9" borderId="1" xfId="0" applyFont="1" applyFill="1" applyBorder="1" applyAlignment="1" applyProtection="1">
      <alignment horizontal="left" vertical="top" wrapText="1" readingOrder="1"/>
      <protection locked="0"/>
    </xf>
    <xf numFmtId="43" fontId="3" fillId="9" borderId="1" xfId="0" applyNumberFormat="1" applyFont="1" applyFill="1" applyBorder="1" applyAlignment="1" applyProtection="1">
      <alignment horizontal="right" vertical="top" wrapText="1" readingOrder="1"/>
      <protection locked="0"/>
    </xf>
    <xf numFmtId="165" fontId="3" fillId="6" borderId="1" xfId="0" applyNumberFormat="1" applyFont="1" applyFill="1" applyBorder="1" applyAlignment="1" applyProtection="1">
      <alignment horizontal="right" vertical="top" wrapText="1" readingOrder="1"/>
      <protection locked="0"/>
    </xf>
    <xf numFmtId="165" fontId="3" fillId="4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4" borderId="1" xfId="0" applyFont="1" applyFill="1" applyBorder="1" applyAlignment="1" applyProtection="1">
      <alignment horizontal="center" vertical="top" wrapText="1" readingOrder="1"/>
      <protection locked="0"/>
    </xf>
    <xf numFmtId="0" fontId="3" fillId="8" borderId="1" xfId="0" applyFont="1" applyFill="1" applyBorder="1" applyAlignment="1" applyProtection="1">
      <alignment horizontal="center" vertical="top" wrapText="1" readingOrder="1"/>
      <protection locked="0"/>
    </xf>
    <xf numFmtId="165" fontId="3" fillId="8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9" borderId="1" xfId="0" applyFont="1" applyFill="1" applyBorder="1" applyAlignment="1" applyProtection="1">
      <alignment horizontal="center" vertical="top" wrapText="1" readingOrder="1"/>
      <protection locked="0"/>
    </xf>
    <xf numFmtId="165" fontId="3" fillId="9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10" borderId="1" xfId="0" applyFont="1" applyFill="1" applyBorder="1" applyAlignment="1" applyProtection="1">
      <alignment horizontal="left" vertical="top" wrapText="1" readingOrder="1"/>
      <protection locked="0"/>
    </xf>
    <xf numFmtId="43" fontId="3" fillId="1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10" borderId="1" xfId="0" applyFont="1" applyFill="1" applyBorder="1" applyAlignment="1" applyProtection="1">
      <alignment horizontal="center" vertical="top" wrapText="1" readingOrder="1"/>
      <protection locked="0"/>
    </xf>
    <xf numFmtId="165" fontId="3" fillId="10" borderId="1" xfId="0" applyNumberFormat="1" applyFont="1" applyFill="1" applyBorder="1" applyAlignment="1" applyProtection="1">
      <alignment horizontal="right" vertical="top" wrapText="1" readingOrder="1"/>
      <protection locked="0"/>
    </xf>
    <xf numFmtId="165" fontId="3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0" fillId="0" borderId="3" xfId="0" applyNumberFormat="1" applyBorder="1" applyAlignment="1" applyProtection="1">
      <alignment vertical="top" wrapText="1"/>
      <protection locked="0"/>
    </xf>
    <xf numFmtId="164" fontId="3" fillId="11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3" fillId="11" borderId="1" xfId="0" applyFont="1" applyFill="1" applyBorder="1" applyAlignment="1" applyProtection="1">
      <alignment horizontal="center" vertical="top" wrapText="1" readingOrder="1"/>
      <protection locked="0"/>
    </xf>
    <xf numFmtId="0" fontId="11" fillId="11" borderId="1" xfId="0" applyFont="1" applyFill="1" applyBorder="1" applyAlignment="1" applyProtection="1">
      <alignment horizontal="left" vertical="top" wrapText="1" readingOrder="1"/>
      <protection locked="0"/>
    </xf>
    <xf numFmtId="43" fontId="11" fillId="11" borderId="1" xfId="0" applyNumberFormat="1" applyFont="1" applyFill="1" applyBorder="1" applyAlignment="1" applyProtection="1">
      <alignment horizontal="right" vertical="top" wrapText="1" readingOrder="1"/>
      <protection locked="0"/>
    </xf>
    <xf numFmtId="165" fontId="3" fillId="11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11" borderId="0" xfId="0" applyFont="1" applyFill="1" applyBorder="1" applyAlignment="1" applyProtection="1">
      <alignment horizontal="center" vertical="top" wrapText="1" readingOrder="1"/>
      <protection locked="0"/>
    </xf>
    <xf numFmtId="43" fontId="6" fillId="5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11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11" fillId="4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6" fillId="8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8" fillId="3" borderId="0" xfId="0" applyFont="1" applyFill="1" applyAlignment="1">
      <alignment horizontal="left"/>
    </xf>
    <xf numFmtId="43" fontId="6" fillId="10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6" fillId="7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11" fillId="7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12" fillId="7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3" borderId="1" xfId="0" applyFont="1" applyFill="1" applyBorder="1" applyAlignment="1" applyProtection="1">
      <alignment horizontal="left" vertical="top" wrapText="1" readingOrder="1"/>
      <protection locked="0"/>
    </xf>
    <xf numFmtId="43" fontId="12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12" borderId="1" xfId="0" applyFont="1" applyFill="1" applyBorder="1" applyAlignment="1" applyProtection="1">
      <alignment horizontal="left" vertical="top" wrapText="1" readingOrder="1"/>
      <protection locked="0"/>
    </xf>
    <xf numFmtId="43" fontId="6" fillId="12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12" borderId="0" xfId="0" applyFill="1"/>
    <xf numFmtId="43" fontId="13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12" fillId="13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14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11" fillId="14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0" fillId="2" borderId="1" xfId="0" applyFont="1" applyFill="1" applyBorder="1" applyAlignment="1" applyProtection="1">
      <alignment horizontal="left" vertical="top" wrapText="1" readingOrder="1"/>
      <protection locked="0"/>
    </xf>
    <xf numFmtId="43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2" borderId="1" xfId="0" applyFont="1" applyFill="1" applyBorder="1" applyAlignment="1" applyProtection="1">
      <alignment horizontal="center" vertical="top" wrapText="1" readingOrder="1"/>
      <protection locked="0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43" fontId="3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17" fillId="2" borderId="5" xfId="0" applyFont="1" applyFill="1" applyBorder="1" applyAlignment="1" applyProtection="1">
      <alignment horizontal="center" vertical="top" wrapText="1" readingOrder="1"/>
      <protection locked="0"/>
    </xf>
    <xf numFmtId="0" fontId="16" fillId="0" borderId="6" xfId="0" applyFont="1" applyBorder="1"/>
    <xf numFmtId="0" fontId="18" fillId="0" borderId="6" xfId="0" applyFont="1" applyBorder="1"/>
    <xf numFmtId="0" fontId="19" fillId="0" borderId="6" xfId="0" applyFont="1" applyBorder="1" applyAlignment="1" applyProtection="1">
      <alignment horizontal="center" vertical="top" wrapText="1" readingOrder="1"/>
      <protection locked="0"/>
    </xf>
    <xf numFmtId="0" fontId="20" fillId="15" borderId="6" xfId="0" applyFont="1" applyFill="1" applyBorder="1" applyAlignment="1" applyProtection="1">
      <alignment horizontal="left" vertical="top" wrapText="1" readingOrder="1"/>
      <protection locked="0"/>
    </xf>
    <xf numFmtId="43" fontId="3" fillId="15" borderId="3" xfId="0" applyNumberFormat="1" applyFont="1" applyFill="1" applyBorder="1" applyAlignment="1" applyProtection="1">
      <alignment horizontal="right" vertical="top" wrapText="1" readingOrder="1"/>
      <protection locked="0"/>
    </xf>
    <xf numFmtId="43" fontId="3" fillId="15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16" borderId="4" xfId="0" applyFont="1" applyFill="1" applyBorder="1" applyAlignment="1" applyProtection="1">
      <alignment horizontal="center" vertical="top" wrapText="1" readingOrder="1"/>
      <protection locked="0"/>
    </xf>
    <xf numFmtId="0" fontId="18" fillId="16" borderId="6" xfId="0" applyFont="1" applyFill="1" applyBorder="1"/>
    <xf numFmtId="43" fontId="3" fillId="16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17" borderId="4" xfId="0" applyFont="1" applyFill="1" applyBorder="1" applyAlignment="1" applyProtection="1">
      <alignment horizontal="center" vertical="top" wrapText="1" readingOrder="1"/>
      <protection locked="0"/>
    </xf>
    <xf numFmtId="0" fontId="18" fillId="17" borderId="6" xfId="0" applyFont="1" applyFill="1" applyBorder="1"/>
    <xf numFmtId="43" fontId="3" fillId="17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18" borderId="4" xfId="0" applyFont="1" applyFill="1" applyBorder="1" applyAlignment="1" applyProtection="1">
      <alignment horizontal="center" vertical="top" wrapText="1" readingOrder="1"/>
      <protection locked="0"/>
    </xf>
    <xf numFmtId="0" fontId="18" fillId="18" borderId="6" xfId="0" applyFont="1" applyFill="1" applyBorder="1"/>
    <xf numFmtId="43" fontId="3" fillId="18" borderId="3" xfId="0" applyNumberFormat="1" applyFont="1" applyFill="1" applyBorder="1" applyAlignment="1" applyProtection="1">
      <alignment horizontal="right" vertical="top" wrapText="1" readingOrder="1"/>
      <protection locked="0"/>
    </xf>
    <xf numFmtId="43" fontId="0" fillId="0" borderId="0" xfId="0" applyNumberFormat="1" applyAlignment="1">
      <alignment horizontal="center"/>
    </xf>
    <xf numFmtId="0" fontId="3" fillId="0" borderId="5" xfId="0" applyFont="1" applyBorder="1" applyAlignment="1" applyProtection="1">
      <alignment horizontal="center" vertical="top" wrapText="1" readingOrder="1"/>
      <protection locked="0"/>
    </xf>
    <xf numFmtId="0" fontId="15" fillId="0" borderId="6" xfId="0" applyFont="1" applyBorder="1"/>
    <xf numFmtId="0" fontId="3" fillId="0" borderId="6" xfId="0" applyFont="1" applyBorder="1" applyAlignment="1" applyProtection="1">
      <alignment horizontal="center" vertical="top" wrapText="1" readingOrder="1"/>
      <protection locked="0"/>
    </xf>
    <xf numFmtId="0" fontId="0" fillId="0" borderId="6" xfId="0" applyBorder="1"/>
    <xf numFmtId="43" fontId="0" fillId="0" borderId="0" xfId="0" applyNumberFormat="1" applyAlignment="1">
      <alignment horizontal="center"/>
    </xf>
    <xf numFmtId="0" fontId="3" fillId="19" borderId="4" xfId="0" applyFont="1" applyFill="1" applyBorder="1" applyAlignment="1" applyProtection="1">
      <alignment horizontal="center" vertical="top" wrapText="1" readingOrder="1"/>
      <protection locked="0"/>
    </xf>
    <xf numFmtId="0" fontId="3" fillId="19" borderId="6" xfId="0" applyFont="1" applyFill="1" applyBorder="1" applyAlignment="1" applyProtection="1">
      <alignment horizontal="center" vertical="top" wrapText="1" readingOrder="1"/>
      <protection locked="0"/>
    </xf>
    <xf numFmtId="43" fontId="3" fillId="19" borderId="3" xfId="0" applyNumberFormat="1" applyFont="1" applyFill="1" applyBorder="1" applyAlignment="1" applyProtection="1">
      <alignment horizontal="right" vertical="top" wrapText="1" readingOrder="1"/>
      <protection locked="0"/>
    </xf>
    <xf numFmtId="43" fontId="3" fillId="19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20" borderId="4" xfId="0" applyFont="1" applyFill="1" applyBorder="1" applyAlignment="1" applyProtection="1">
      <alignment horizontal="center" vertical="top" wrapText="1" readingOrder="1"/>
      <protection locked="0"/>
    </xf>
    <xf numFmtId="0" fontId="15" fillId="20" borderId="6" xfId="0" applyFont="1" applyFill="1" applyBorder="1"/>
    <xf numFmtId="43" fontId="3" fillId="20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15" fillId="19" borderId="6" xfId="0" applyFont="1" applyFill="1" applyBorder="1"/>
    <xf numFmtId="43" fontId="10" fillId="2" borderId="0" xfId="0" applyNumberFormat="1" applyFont="1" applyFill="1" applyBorder="1" applyAlignment="1" applyProtection="1">
      <alignment horizontal="center" vertical="top" wrapText="1" readingOrder="1"/>
      <protection locked="0"/>
    </xf>
    <xf numFmtId="43" fontId="0" fillId="0" borderId="7" xfId="0" applyNumberFormat="1" applyBorder="1"/>
    <xf numFmtId="0" fontId="3" fillId="19" borderId="1" xfId="0" applyFont="1" applyFill="1" applyBorder="1" applyAlignment="1" applyProtection="1">
      <alignment horizontal="center" vertical="top" wrapText="1" readingOrder="1"/>
      <protection locked="0"/>
    </xf>
    <xf numFmtId="0" fontId="3" fillId="19" borderId="1" xfId="0" applyFont="1" applyFill="1" applyBorder="1" applyAlignment="1" applyProtection="1">
      <alignment horizontal="left" vertical="top" wrapText="1" readingOrder="1"/>
      <protection locked="0"/>
    </xf>
    <xf numFmtId="0" fontId="3" fillId="22" borderId="1" xfId="0" applyFont="1" applyFill="1" applyBorder="1" applyAlignment="1" applyProtection="1">
      <alignment horizontal="center" vertical="top" wrapText="1" readingOrder="1"/>
      <protection locked="0"/>
    </xf>
    <xf numFmtId="0" fontId="3" fillId="22" borderId="1" xfId="0" applyFont="1" applyFill="1" applyBorder="1" applyAlignment="1" applyProtection="1">
      <alignment horizontal="left" vertical="top" wrapText="1" readingOrder="1"/>
      <protection locked="0"/>
    </xf>
    <xf numFmtId="43" fontId="3" fillId="22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21" borderId="1" xfId="0" applyFont="1" applyFill="1" applyBorder="1" applyAlignment="1" applyProtection="1">
      <alignment horizontal="center" vertical="top" wrapText="1" readingOrder="1"/>
      <protection locked="0"/>
    </xf>
    <xf numFmtId="0" fontId="3" fillId="21" borderId="1" xfId="0" applyFont="1" applyFill="1" applyBorder="1" applyAlignment="1" applyProtection="1">
      <alignment horizontal="left" vertical="top" wrapText="1" readingOrder="1"/>
      <protection locked="0"/>
    </xf>
    <xf numFmtId="43" fontId="3" fillId="21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0" fillId="0" borderId="0" xfId="0" applyNumberFormat="1" applyAlignment="1">
      <alignment horizontal="center"/>
    </xf>
    <xf numFmtId="43" fontId="3" fillId="20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2" fillId="23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10" fillId="23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0" fillId="15" borderId="0" xfId="0" applyNumberFormat="1" applyFill="1"/>
    <xf numFmtId="43" fontId="0" fillId="0" borderId="0" xfId="0" applyNumberFormat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 readingOrder="1"/>
      <protection locked="0"/>
    </xf>
    <xf numFmtId="43" fontId="10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5" xfId="0" applyFont="1" applyFill="1" applyBorder="1" applyAlignment="1" applyProtection="1">
      <alignment horizontal="center" vertical="top" wrapText="1" readingOrder="1"/>
      <protection locked="0"/>
    </xf>
    <xf numFmtId="0" fontId="2" fillId="2" borderId="6" xfId="0" applyFont="1" applyFill="1" applyBorder="1" applyAlignment="1" applyProtection="1">
      <alignment horizontal="center" vertical="top" wrapText="1" readingOrder="1"/>
      <protection locked="0"/>
    </xf>
    <xf numFmtId="43" fontId="2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24" borderId="1" xfId="0" applyFont="1" applyFill="1" applyBorder="1" applyAlignment="1" applyProtection="1">
      <alignment horizontal="center" vertical="top" wrapText="1" readingOrder="1"/>
      <protection locked="0"/>
    </xf>
    <xf numFmtId="43" fontId="3" fillId="24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25" borderId="1" xfId="0" applyFont="1" applyFill="1" applyBorder="1" applyAlignment="1" applyProtection="1">
      <alignment horizontal="center" vertical="top" wrapText="1" readingOrder="1"/>
      <protection locked="0"/>
    </xf>
    <xf numFmtId="43" fontId="3" fillId="25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0" fillId="0" borderId="6" xfId="0" applyNumberFormat="1" applyBorder="1"/>
    <xf numFmtId="43" fontId="0" fillId="0" borderId="0" xfId="0" applyNumberFormat="1" applyAlignment="1">
      <alignment horizontal="center"/>
    </xf>
    <xf numFmtId="0" fontId="3" fillId="17" borderId="1" xfId="0" applyFont="1" applyFill="1" applyBorder="1" applyAlignment="1" applyProtection="1">
      <alignment horizontal="center" vertical="top" wrapText="1" readingOrder="1"/>
      <protection locked="0"/>
    </xf>
    <xf numFmtId="43" fontId="3" fillId="17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2" fillId="2" borderId="3" xfId="0" applyNumberFormat="1" applyFont="1" applyFill="1" applyBorder="1" applyAlignment="1" applyProtection="1">
      <alignment horizontal="center" vertical="top" wrapText="1" readingOrder="1"/>
      <protection locked="0"/>
    </xf>
    <xf numFmtId="0" fontId="15" fillId="17" borderId="6" xfId="0" applyFont="1" applyFill="1" applyBorder="1"/>
    <xf numFmtId="0" fontId="4" fillId="2" borderId="1" xfId="0" applyFont="1" applyFill="1" applyBorder="1" applyAlignment="1" applyProtection="1">
      <alignment horizontal="lef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43" fontId="0" fillId="0" borderId="0" xfId="0" applyNumberFormat="1" applyAlignment="1">
      <alignment horizontal="center"/>
    </xf>
    <xf numFmtId="0" fontId="2" fillId="2" borderId="1" xfId="0" applyFont="1" applyFill="1" applyBorder="1" applyAlignment="1" applyProtection="1">
      <alignment horizontal="left" vertical="top" wrapText="1" readingOrder="1"/>
      <protection locked="0"/>
    </xf>
    <xf numFmtId="43" fontId="10" fillId="23" borderId="1" xfId="0" applyNumberFormat="1" applyFont="1" applyFill="1" applyBorder="1" applyAlignment="1" applyProtection="1">
      <alignment horizontal="center" vertical="top" wrapText="1" readingOrder="1"/>
      <protection locked="0"/>
    </xf>
    <xf numFmtId="43" fontId="12" fillId="15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22" fillId="15" borderId="0" xfId="0" applyNumberFormat="1" applyFont="1" applyFill="1"/>
    <xf numFmtId="0" fontId="6" fillId="17" borderId="1" xfId="0" applyFont="1" applyFill="1" applyBorder="1" applyAlignment="1" applyProtection="1">
      <alignment horizontal="center" vertical="top" wrapText="1" readingOrder="1"/>
      <protection locked="0"/>
    </xf>
    <xf numFmtId="43" fontId="12" fillId="17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19" borderId="1" xfId="0" applyFont="1" applyFill="1" applyBorder="1" applyAlignment="1" applyProtection="1">
      <alignment horizontal="center" vertical="top" wrapText="1" readingOrder="1"/>
      <protection locked="0"/>
    </xf>
    <xf numFmtId="43" fontId="12" fillId="19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17" borderId="1" xfId="0" applyFont="1" applyFill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6"/>
  <sheetViews>
    <sheetView topLeftCell="A281" workbookViewId="0">
      <selection activeCell="I7" sqref="I7"/>
    </sheetView>
  </sheetViews>
  <sheetFormatPr defaultRowHeight="15" x14ac:dyDescent="0.25"/>
  <cols>
    <col min="4" max="4" width="17.140625" customWidth="1"/>
    <col min="6" max="6" width="72.5703125" style="42" customWidth="1"/>
    <col min="7" max="8" width="15.28515625" style="1" bestFit="1" customWidth="1"/>
    <col min="9" max="9" width="15.28515625" style="1" customWidth="1"/>
    <col min="11" max="11" width="11.7109375" bestFit="1" customWidth="1"/>
  </cols>
  <sheetData>
    <row r="2" spans="1:12" x14ac:dyDescent="0.25">
      <c r="A2" s="159" t="s">
        <v>67</v>
      </c>
      <c r="B2" s="160"/>
      <c r="C2" s="160"/>
      <c r="D2" s="160"/>
      <c r="E2" s="160"/>
      <c r="F2" s="160"/>
      <c r="G2" s="160"/>
      <c r="H2" s="160"/>
      <c r="I2" s="160"/>
      <c r="J2" s="160"/>
      <c r="K2" s="161"/>
      <c r="L2" s="2"/>
    </row>
    <row r="3" spans="1:12" ht="4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8" t="s">
        <v>5</v>
      </c>
      <c r="G3" s="7" t="s">
        <v>6</v>
      </c>
      <c r="H3" s="7"/>
      <c r="I3" s="7"/>
      <c r="J3" s="3" t="s">
        <v>7</v>
      </c>
      <c r="K3" s="3" t="s">
        <v>8</v>
      </c>
      <c r="L3" s="3" t="s">
        <v>9</v>
      </c>
    </row>
    <row r="4" spans="1:12" x14ac:dyDescent="0.25">
      <c r="A4" s="3"/>
      <c r="B4" s="3"/>
      <c r="C4" s="3"/>
      <c r="D4" s="3"/>
      <c r="E4" s="3"/>
      <c r="F4" s="90" t="s">
        <v>567</v>
      </c>
      <c r="G4" s="7">
        <v>0</v>
      </c>
      <c r="H4" s="33">
        <v>27032076.530000001</v>
      </c>
      <c r="I4" s="33">
        <v>27032076.530000001</v>
      </c>
      <c r="J4" s="3"/>
      <c r="K4" s="3"/>
      <c r="L4" s="3"/>
    </row>
    <row r="5" spans="1:12" x14ac:dyDescent="0.25">
      <c r="A5" s="4">
        <v>42373</v>
      </c>
      <c r="B5" s="4">
        <v>42401</v>
      </c>
      <c r="C5" s="5">
        <v>550203</v>
      </c>
      <c r="D5" s="5" t="s">
        <v>10</v>
      </c>
      <c r="E5" s="5"/>
      <c r="F5" s="13" t="s">
        <v>536</v>
      </c>
      <c r="G5" s="24">
        <v>61019628.530000001</v>
      </c>
      <c r="H5" s="24"/>
      <c r="I5" s="8"/>
      <c r="J5" s="5" t="s">
        <v>11</v>
      </c>
      <c r="K5" s="6">
        <v>33987552</v>
      </c>
      <c r="L5" s="5" t="s">
        <v>12</v>
      </c>
    </row>
    <row r="6" spans="1:12" x14ac:dyDescent="0.25">
      <c r="A6" s="4">
        <v>42373</v>
      </c>
      <c r="B6" s="4">
        <v>42401</v>
      </c>
      <c r="C6" s="5">
        <v>550203</v>
      </c>
      <c r="D6" s="5" t="s">
        <v>13</v>
      </c>
      <c r="E6" s="5"/>
      <c r="F6" s="13" t="s">
        <v>537</v>
      </c>
      <c r="G6" s="24">
        <v>11074859.609999999</v>
      </c>
      <c r="H6" s="24"/>
      <c r="I6" s="8"/>
      <c r="J6" s="5" t="s">
        <v>11</v>
      </c>
      <c r="K6" s="6">
        <v>22912692.390000001</v>
      </c>
      <c r="L6" s="5" t="s">
        <v>12</v>
      </c>
    </row>
    <row r="7" spans="1:12" x14ac:dyDescent="0.25">
      <c r="A7" s="4">
        <v>42373</v>
      </c>
      <c r="B7" s="4">
        <v>42415</v>
      </c>
      <c r="C7" s="5">
        <v>550203</v>
      </c>
      <c r="D7" s="5" t="s">
        <v>14</v>
      </c>
      <c r="E7" s="5"/>
      <c r="F7" s="13" t="s">
        <v>68</v>
      </c>
      <c r="G7" s="24"/>
      <c r="H7" s="24">
        <v>61019628.530000001</v>
      </c>
      <c r="I7" s="8">
        <f>H7-G5</f>
        <v>0</v>
      </c>
      <c r="J7" s="5" t="s">
        <v>12</v>
      </c>
      <c r="K7" s="6">
        <v>83932320.920000002</v>
      </c>
      <c r="L7" s="5" t="s">
        <v>12</v>
      </c>
    </row>
    <row r="8" spans="1:12" x14ac:dyDescent="0.25">
      <c r="A8" s="4">
        <v>42373</v>
      </c>
      <c r="B8" s="4">
        <v>42417</v>
      </c>
      <c r="C8" s="5">
        <v>550203</v>
      </c>
      <c r="D8" s="5" t="s">
        <v>15</v>
      </c>
      <c r="E8" s="5"/>
      <c r="F8" s="13" t="s">
        <v>69</v>
      </c>
      <c r="G8" s="24"/>
      <c r="H8" s="24">
        <v>11074859.609999999</v>
      </c>
      <c r="I8" s="8">
        <f>H8-G6</f>
        <v>0</v>
      </c>
      <c r="J8" s="5" t="s">
        <v>12</v>
      </c>
      <c r="K8" s="6">
        <v>95007180.530000001</v>
      </c>
      <c r="L8" s="5" t="s">
        <v>12</v>
      </c>
    </row>
    <row r="9" spans="1:12" x14ac:dyDescent="0.25">
      <c r="A9" s="4">
        <v>42373</v>
      </c>
      <c r="B9" s="4">
        <v>42395</v>
      </c>
      <c r="C9" s="5">
        <v>550203</v>
      </c>
      <c r="D9" s="5" t="s">
        <v>16</v>
      </c>
      <c r="E9" s="5"/>
      <c r="F9" s="14" t="s">
        <v>70</v>
      </c>
      <c r="G9" s="73">
        <v>89.44</v>
      </c>
      <c r="H9" s="8"/>
      <c r="I9" s="8">
        <f t="shared" ref="I9" si="0">H9</f>
        <v>0</v>
      </c>
      <c r="J9" s="5" t="s">
        <v>11</v>
      </c>
      <c r="K9" s="6">
        <v>95007091.090000004</v>
      </c>
      <c r="L9" s="5" t="s">
        <v>12</v>
      </c>
    </row>
    <row r="10" spans="1:12" x14ac:dyDescent="0.25">
      <c r="A10" s="4">
        <v>42373</v>
      </c>
      <c r="B10" s="4">
        <v>42395</v>
      </c>
      <c r="C10" s="5">
        <v>550203</v>
      </c>
      <c r="D10" s="5" t="s">
        <v>16</v>
      </c>
      <c r="E10" s="5"/>
      <c r="F10" s="14" t="s">
        <v>70</v>
      </c>
      <c r="G10" s="73">
        <v>125.32</v>
      </c>
      <c r="H10" s="8"/>
      <c r="I10" s="8"/>
      <c r="J10" s="5" t="s">
        <v>11</v>
      </c>
      <c r="K10" s="6">
        <v>95006965.769999996</v>
      </c>
      <c r="L10" s="5" t="s">
        <v>12</v>
      </c>
    </row>
    <row r="11" spans="1:12" x14ac:dyDescent="0.25">
      <c r="A11" s="4">
        <v>42373</v>
      </c>
      <c r="B11" s="4">
        <v>42395</v>
      </c>
      <c r="C11" s="5">
        <v>550203</v>
      </c>
      <c r="D11" s="5" t="s">
        <v>16</v>
      </c>
      <c r="E11" s="5"/>
      <c r="F11" s="14" t="s">
        <v>70</v>
      </c>
      <c r="G11" s="73">
        <v>163.41999999999999</v>
      </c>
      <c r="H11" s="8"/>
      <c r="I11" s="8"/>
      <c r="J11" s="5" t="s">
        <v>11</v>
      </c>
      <c r="K11" s="6">
        <v>95006802.349999994</v>
      </c>
      <c r="L11" s="5" t="s">
        <v>12</v>
      </c>
    </row>
    <row r="12" spans="1:12" x14ac:dyDescent="0.25">
      <c r="A12" s="4">
        <v>42373</v>
      </c>
      <c r="B12" s="4">
        <v>42395</v>
      </c>
      <c r="C12" s="5">
        <v>550203</v>
      </c>
      <c r="D12" s="5" t="s">
        <v>16</v>
      </c>
      <c r="E12" s="5"/>
      <c r="F12" s="14" t="s">
        <v>70</v>
      </c>
      <c r="G12" s="73">
        <v>183.33</v>
      </c>
      <c r="H12" s="8"/>
      <c r="I12" s="8"/>
      <c r="J12" s="5" t="s">
        <v>11</v>
      </c>
      <c r="K12" s="6">
        <v>95006619.019999996</v>
      </c>
      <c r="L12" s="5" t="s">
        <v>12</v>
      </c>
    </row>
    <row r="13" spans="1:12" x14ac:dyDescent="0.25">
      <c r="A13" s="4">
        <v>42373</v>
      </c>
      <c r="B13" s="4">
        <v>42395</v>
      </c>
      <c r="C13" s="5">
        <v>550203</v>
      </c>
      <c r="D13" s="5" t="s">
        <v>16</v>
      </c>
      <c r="E13" s="5"/>
      <c r="F13" s="14" t="s">
        <v>70</v>
      </c>
      <c r="G13" s="73">
        <v>223.47</v>
      </c>
      <c r="H13" s="8"/>
      <c r="I13" s="8"/>
      <c r="J13" s="5" t="s">
        <v>11</v>
      </c>
      <c r="K13" s="6">
        <v>95006395.549999997</v>
      </c>
      <c r="L13" s="5" t="s">
        <v>12</v>
      </c>
    </row>
    <row r="14" spans="1:12" x14ac:dyDescent="0.25">
      <c r="A14" s="4">
        <v>42373</v>
      </c>
      <c r="B14" s="4">
        <v>42395</v>
      </c>
      <c r="C14" s="5">
        <v>550203</v>
      </c>
      <c r="D14" s="5" t="s">
        <v>16</v>
      </c>
      <c r="E14" s="5"/>
      <c r="F14" s="14" t="s">
        <v>70</v>
      </c>
      <c r="G14" s="73">
        <v>939.95</v>
      </c>
      <c r="H14" s="8"/>
      <c r="I14" s="8"/>
      <c r="J14" s="5" t="s">
        <v>11</v>
      </c>
      <c r="K14" s="6">
        <v>95005455.599999994</v>
      </c>
      <c r="L14" s="5" t="s">
        <v>12</v>
      </c>
    </row>
    <row r="15" spans="1:12" x14ac:dyDescent="0.25">
      <c r="A15" s="4">
        <v>42373</v>
      </c>
      <c r="B15" s="4">
        <v>42395</v>
      </c>
      <c r="C15" s="5">
        <v>550203</v>
      </c>
      <c r="D15" s="5" t="s">
        <v>16</v>
      </c>
      <c r="E15" s="5"/>
      <c r="F15" s="14" t="s">
        <v>70</v>
      </c>
      <c r="G15" s="73">
        <v>1426.46</v>
      </c>
      <c r="H15" s="8"/>
      <c r="I15" s="8"/>
      <c r="J15" s="5" t="s">
        <v>11</v>
      </c>
      <c r="K15" s="6">
        <v>95004029.140000001</v>
      </c>
      <c r="L15" s="5" t="s">
        <v>12</v>
      </c>
    </row>
    <row r="16" spans="1:12" x14ac:dyDescent="0.25">
      <c r="A16" s="4">
        <v>42373</v>
      </c>
      <c r="B16" s="4">
        <v>42395</v>
      </c>
      <c r="C16" s="5">
        <v>550203</v>
      </c>
      <c r="D16" s="5" t="s">
        <v>16</v>
      </c>
      <c r="E16" s="5"/>
      <c r="F16" s="14" t="s">
        <v>70</v>
      </c>
      <c r="G16" s="73">
        <v>1776.16</v>
      </c>
      <c r="H16" s="8"/>
      <c r="I16" s="8"/>
      <c r="J16" s="5" t="s">
        <v>11</v>
      </c>
      <c r="K16" s="6">
        <v>95002252.980000004</v>
      </c>
      <c r="L16" s="5" t="s">
        <v>12</v>
      </c>
    </row>
    <row r="17" spans="1:12" x14ac:dyDescent="0.25">
      <c r="A17" s="4">
        <v>42373</v>
      </c>
      <c r="B17" s="4">
        <v>42395</v>
      </c>
      <c r="C17" s="5">
        <v>550203</v>
      </c>
      <c r="D17" s="5" t="s">
        <v>16</v>
      </c>
      <c r="E17" s="5"/>
      <c r="F17" s="14" t="s">
        <v>70</v>
      </c>
      <c r="G17" s="73">
        <v>2765.95</v>
      </c>
      <c r="H17" s="8"/>
      <c r="I17" s="8"/>
      <c r="J17" s="5" t="s">
        <v>11</v>
      </c>
      <c r="K17" s="6">
        <v>94999487.030000001</v>
      </c>
      <c r="L17" s="5" t="s">
        <v>12</v>
      </c>
    </row>
    <row r="18" spans="1:12" x14ac:dyDescent="0.25">
      <c r="A18" s="4">
        <v>42373</v>
      </c>
      <c r="B18" s="4">
        <v>42395</v>
      </c>
      <c r="C18" s="5">
        <v>550203</v>
      </c>
      <c r="D18" s="5" t="s">
        <v>16</v>
      </c>
      <c r="E18" s="5"/>
      <c r="F18" s="14" t="s">
        <v>70</v>
      </c>
      <c r="G18" s="73">
        <v>3794.05</v>
      </c>
      <c r="H18" s="8"/>
      <c r="I18" s="8"/>
      <c r="J18" s="5" t="s">
        <v>11</v>
      </c>
      <c r="K18" s="6">
        <v>94995692.980000004</v>
      </c>
      <c r="L18" s="5" t="s">
        <v>12</v>
      </c>
    </row>
    <row r="19" spans="1:12" x14ac:dyDescent="0.25">
      <c r="A19" s="4">
        <v>42373</v>
      </c>
      <c r="B19" s="4">
        <v>42395</v>
      </c>
      <c r="C19" s="5">
        <v>550203</v>
      </c>
      <c r="D19" s="5" t="s">
        <v>16</v>
      </c>
      <c r="E19" s="5"/>
      <c r="F19" s="14" t="s">
        <v>70</v>
      </c>
      <c r="G19" s="73">
        <v>4315.74</v>
      </c>
      <c r="H19" s="8"/>
      <c r="I19" s="8"/>
      <c r="J19" s="5" t="s">
        <v>11</v>
      </c>
      <c r="K19" s="6">
        <v>94991377.239999995</v>
      </c>
      <c r="L19" s="5" t="s">
        <v>12</v>
      </c>
    </row>
    <row r="20" spans="1:12" x14ac:dyDescent="0.25">
      <c r="A20" s="4">
        <v>42373</v>
      </c>
      <c r="B20" s="4">
        <v>42395</v>
      </c>
      <c r="C20" s="5">
        <v>550203</v>
      </c>
      <c r="D20" s="5" t="s">
        <v>16</v>
      </c>
      <c r="E20" s="5"/>
      <c r="F20" s="14" t="s">
        <v>70</v>
      </c>
      <c r="G20" s="73">
        <v>5687.21</v>
      </c>
      <c r="H20" s="8"/>
      <c r="I20" s="8"/>
      <c r="J20" s="5" t="s">
        <v>11</v>
      </c>
      <c r="K20" s="6">
        <v>94985690.030000001</v>
      </c>
      <c r="L20" s="5" t="s">
        <v>12</v>
      </c>
    </row>
    <row r="21" spans="1:12" x14ac:dyDescent="0.25">
      <c r="A21" s="4">
        <v>42373</v>
      </c>
      <c r="B21" s="4">
        <v>42395</v>
      </c>
      <c r="C21" s="5">
        <v>550203</v>
      </c>
      <c r="D21" s="5" t="s">
        <v>16</v>
      </c>
      <c r="E21" s="5"/>
      <c r="F21" s="14" t="s">
        <v>70</v>
      </c>
      <c r="G21" s="73">
        <v>6255</v>
      </c>
      <c r="H21" s="8"/>
      <c r="I21" s="8"/>
      <c r="J21" s="5" t="s">
        <v>11</v>
      </c>
      <c r="K21" s="6">
        <v>94979435.030000001</v>
      </c>
      <c r="L21" s="5" t="s">
        <v>12</v>
      </c>
    </row>
    <row r="22" spans="1:12" x14ac:dyDescent="0.25">
      <c r="A22" s="4">
        <v>42373</v>
      </c>
      <c r="B22" s="4">
        <v>42395</v>
      </c>
      <c r="C22" s="5">
        <v>550203</v>
      </c>
      <c r="D22" s="5" t="s">
        <v>16</v>
      </c>
      <c r="E22" s="5"/>
      <c r="F22" s="14" t="s">
        <v>70</v>
      </c>
      <c r="G22" s="73">
        <v>7630.76</v>
      </c>
      <c r="H22" s="8"/>
      <c r="I22" s="8"/>
      <c r="J22" s="5" t="s">
        <v>11</v>
      </c>
      <c r="K22" s="6">
        <v>94971804.269999996</v>
      </c>
      <c r="L22" s="5" t="s">
        <v>12</v>
      </c>
    </row>
    <row r="23" spans="1:12" x14ac:dyDescent="0.25">
      <c r="A23" s="4">
        <v>42373</v>
      </c>
      <c r="B23" s="4">
        <v>42395</v>
      </c>
      <c r="C23" s="5">
        <v>550203</v>
      </c>
      <c r="D23" s="5" t="s">
        <v>16</v>
      </c>
      <c r="E23" s="5"/>
      <c r="F23" s="14" t="s">
        <v>70</v>
      </c>
      <c r="G23" s="73">
        <v>8234.2199999999993</v>
      </c>
      <c r="H23" s="8"/>
      <c r="I23" s="8"/>
      <c r="J23" s="5" t="s">
        <v>11</v>
      </c>
      <c r="K23" s="6">
        <v>94963570.049999997</v>
      </c>
      <c r="L23" s="5" t="s">
        <v>12</v>
      </c>
    </row>
    <row r="24" spans="1:12" x14ac:dyDescent="0.25">
      <c r="A24" s="4">
        <v>42373</v>
      </c>
      <c r="B24" s="4">
        <v>42395</v>
      </c>
      <c r="C24" s="5">
        <v>550203</v>
      </c>
      <c r="D24" s="5" t="s">
        <v>16</v>
      </c>
      <c r="E24" s="5"/>
      <c r="F24" s="14" t="s">
        <v>70</v>
      </c>
      <c r="G24" s="73">
        <v>8627.5300000000007</v>
      </c>
      <c r="H24" s="8"/>
      <c r="I24" s="8"/>
      <c r="J24" s="5" t="s">
        <v>11</v>
      </c>
      <c r="K24" s="6">
        <v>94954942.519999996</v>
      </c>
      <c r="L24" s="5" t="s">
        <v>12</v>
      </c>
    </row>
    <row r="25" spans="1:12" x14ac:dyDescent="0.25">
      <c r="A25" s="4">
        <v>42373</v>
      </c>
      <c r="B25" s="4">
        <v>42395</v>
      </c>
      <c r="C25" s="5">
        <v>550203</v>
      </c>
      <c r="D25" s="5" t="s">
        <v>16</v>
      </c>
      <c r="E25" s="5"/>
      <c r="F25" s="14" t="s">
        <v>70</v>
      </c>
      <c r="G25" s="73">
        <v>9448.7099999999991</v>
      </c>
      <c r="H25" s="8"/>
      <c r="I25" s="8"/>
      <c r="J25" s="5" t="s">
        <v>11</v>
      </c>
      <c r="K25" s="6">
        <v>94945493.810000002</v>
      </c>
      <c r="L25" s="5" t="s">
        <v>12</v>
      </c>
    </row>
    <row r="26" spans="1:12" x14ac:dyDescent="0.25">
      <c r="A26" s="4">
        <v>42373</v>
      </c>
      <c r="B26" s="4">
        <v>42395</v>
      </c>
      <c r="C26" s="5">
        <v>550203</v>
      </c>
      <c r="D26" s="5" t="s">
        <v>16</v>
      </c>
      <c r="E26" s="5"/>
      <c r="F26" s="14" t="s">
        <v>70</v>
      </c>
      <c r="G26" s="73">
        <v>9495.65</v>
      </c>
      <c r="H26" s="8"/>
      <c r="I26" s="8"/>
      <c r="J26" s="5" t="s">
        <v>11</v>
      </c>
      <c r="K26" s="6">
        <v>94935998.159999996</v>
      </c>
      <c r="L26" s="5" t="s">
        <v>12</v>
      </c>
    </row>
    <row r="27" spans="1:12" x14ac:dyDescent="0.25">
      <c r="A27" s="4">
        <v>42373</v>
      </c>
      <c r="B27" s="4">
        <v>42395</v>
      </c>
      <c r="C27" s="5">
        <v>550203</v>
      </c>
      <c r="D27" s="5" t="s">
        <v>16</v>
      </c>
      <c r="E27" s="5"/>
      <c r="F27" s="14" t="s">
        <v>70</v>
      </c>
      <c r="G27" s="73">
        <v>11156.46</v>
      </c>
      <c r="H27" s="8"/>
      <c r="I27" s="8"/>
      <c r="J27" s="5" t="s">
        <v>11</v>
      </c>
      <c r="K27" s="6">
        <v>94924841.700000003</v>
      </c>
      <c r="L27" s="5" t="s">
        <v>12</v>
      </c>
    </row>
    <row r="28" spans="1:12" x14ac:dyDescent="0.25">
      <c r="A28" s="4">
        <v>42373</v>
      </c>
      <c r="B28" s="4">
        <v>42395</v>
      </c>
      <c r="C28" s="5">
        <v>550203</v>
      </c>
      <c r="D28" s="5" t="s">
        <v>16</v>
      </c>
      <c r="E28" s="5"/>
      <c r="F28" s="14" t="s">
        <v>70</v>
      </c>
      <c r="G28" s="73">
        <v>14029.05</v>
      </c>
      <c r="H28" s="8"/>
      <c r="I28" s="8"/>
      <c r="J28" s="5" t="s">
        <v>11</v>
      </c>
      <c r="K28" s="6">
        <v>94910812.650000006</v>
      </c>
      <c r="L28" s="5" t="s">
        <v>12</v>
      </c>
    </row>
    <row r="29" spans="1:12" x14ac:dyDescent="0.25">
      <c r="A29" s="4">
        <v>42373</v>
      </c>
      <c r="B29" s="4">
        <v>42395</v>
      </c>
      <c r="C29" s="5">
        <v>550203</v>
      </c>
      <c r="D29" s="5" t="s">
        <v>16</v>
      </c>
      <c r="E29" s="5"/>
      <c r="F29" s="14" t="s">
        <v>70</v>
      </c>
      <c r="G29" s="73">
        <v>14143.57</v>
      </c>
      <c r="H29" s="8"/>
      <c r="I29" s="8"/>
      <c r="J29" s="5" t="s">
        <v>11</v>
      </c>
      <c r="K29" s="6">
        <v>94896669.079999998</v>
      </c>
      <c r="L29" s="5" t="s">
        <v>12</v>
      </c>
    </row>
    <row r="30" spans="1:12" x14ac:dyDescent="0.25">
      <c r="A30" s="4">
        <v>42373</v>
      </c>
      <c r="B30" s="4">
        <v>42395</v>
      </c>
      <c r="C30" s="5">
        <v>550203</v>
      </c>
      <c r="D30" s="5" t="s">
        <v>16</v>
      </c>
      <c r="E30" s="5"/>
      <c r="F30" s="14" t="s">
        <v>70</v>
      </c>
      <c r="G30" s="73">
        <v>15154.75</v>
      </c>
      <c r="H30" s="8"/>
      <c r="I30" s="8"/>
      <c r="J30" s="5" t="s">
        <v>11</v>
      </c>
      <c r="K30" s="6">
        <v>94881514.329999998</v>
      </c>
      <c r="L30" s="5" t="s">
        <v>12</v>
      </c>
    </row>
    <row r="31" spans="1:12" x14ac:dyDescent="0.25">
      <c r="A31" s="4">
        <v>42373</v>
      </c>
      <c r="B31" s="4">
        <v>42395</v>
      </c>
      <c r="C31" s="5">
        <v>550203</v>
      </c>
      <c r="D31" s="5" t="s">
        <v>16</v>
      </c>
      <c r="E31" s="5"/>
      <c r="F31" s="14" t="s">
        <v>70</v>
      </c>
      <c r="G31" s="73">
        <v>18639.46</v>
      </c>
      <c r="H31" s="8"/>
      <c r="I31" s="8"/>
      <c r="J31" s="5" t="s">
        <v>11</v>
      </c>
      <c r="K31" s="6">
        <v>94862874.870000005</v>
      </c>
      <c r="L31" s="5" t="s">
        <v>12</v>
      </c>
    </row>
    <row r="32" spans="1:12" x14ac:dyDescent="0.25">
      <c r="A32" s="4">
        <v>42373</v>
      </c>
      <c r="B32" s="4">
        <v>42395</v>
      </c>
      <c r="C32" s="5">
        <v>550203</v>
      </c>
      <c r="D32" s="5" t="s">
        <v>16</v>
      </c>
      <c r="E32" s="5"/>
      <c r="F32" s="14" t="s">
        <v>70</v>
      </c>
      <c r="G32" s="73">
        <v>19067.93</v>
      </c>
      <c r="H32" s="8"/>
      <c r="I32" s="8"/>
      <c r="J32" s="5" t="s">
        <v>11</v>
      </c>
      <c r="K32" s="6">
        <v>94843806.939999998</v>
      </c>
      <c r="L32" s="5" t="s">
        <v>12</v>
      </c>
    </row>
    <row r="33" spans="1:12" x14ac:dyDescent="0.25">
      <c r="A33" s="4">
        <v>42373</v>
      </c>
      <c r="B33" s="4">
        <v>42395</v>
      </c>
      <c r="C33" s="5">
        <v>550203</v>
      </c>
      <c r="D33" s="5" t="s">
        <v>16</v>
      </c>
      <c r="E33" s="5"/>
      <c r="F33" s="14" t="s">
        <v>70</v>
      </c>
      <c r="G33" s="73">
        <v>25747.5</v>
      </c>
      <c r="H33" s="8"/>
      <c r="I33" s="8"/>
      <c r="J33" s="5" t="s">
        <v>11</v>
      </c>
      <c r="K33" s="6">
        <v>94818059.439999998</v>
      </c>
      <c r="L33" s="5" t="s">
        <v>12</v>
      </c>
    </row>
    <row r="34" spans="1:12" x14ac:dyDescent="0.25">
      <c r="A34" s="4">
        <v>42373</v>
      </c>
      <c r="B34" s="4">
        <v>42395</v>
      </c>
      <c r="C34" s="5">
        <v>550203</v>
      </c>
      <c r="D34" s="5" t="s">
        <v>16</v>
      </c>
      <c r="E34" s="5"/>
      <c r="F34" s="14" t="s">
        <v>70</v>
      </c>
      <c r="G34" s="73">
        <v>32900</v>
      </c>
      <c r="H34" s="8"/>
      <c r="I34" s="8"/>
      <c r="J34" s="5" t="s">
        <v>11</v>
      </c>
      <c r="K34" s="6">
        <v>94785159.439999998</v>
      </c>
      <c r="L34" s="5" t="s">
        <v>12</v>
      </c>
    </row>
    <row r="35" spans="1:12" x14ac:dyDescent="0.25">
      <c r="A35" s="4">
        <v>42373</v>
      </c>
      <c r="B35" s="4">
        <v>42395</v>
      </c>
      <c r="C35" s="5">
        <v>550203</v>
      </c>
      <c r="D35" s="5" t="s">
        <v>16</v>
      </c>
      <c r="E35" s="5"/>
      <c r="F35" s="14" t="s">
        <v>70</v>
      </c>
      <c r="G35" s="73">
        <v>48428.21</v>
      </c>
      <c r="H35" s="8"/>
      <c r="I35" s="8"/>
      <c r="J35" s="5" t="s">
        <v>11</v>
      </c>
      <c r="K35" s="6">
        <v>94736731.230000004</v>
      </c>
      <c r="L35" s="5" t="s">
        <v>12</v>
      </c>
    </row>
    <row r="36" spans="1:12" x14ac:dyDescent="0.25">
      <c r="A36" s="4">
        <v>42373</v>
      </c>
      <c r="B36" s="4">
        <v>42395</v>
      </c>
      <c r="C36" s="5">
        <v>550203</v>
      </c>
      <c r="D36" s="5" t="s">
        <v>16</v>
      </c>
      <c r="E36" s="5"/>
      <c r="F36" s="14" t="s">
        <v>70</v>
      </c>
      <c r="G36" s="73">
        <v>59141.33</v>
      </c>
      <c r="H36" s="8"/>
      <c r="I36" s="8"/>
      <c r="J36" s="5" t="s">
        <v>11</v>
      </c>
      <c r="K36" s="6">
        <v>94677589.900000006</v>
      </c>
      <c r="L36" s="5" t="s">
        <v>12</v>
      </c>
    </row>
    <row r="37" spans="1:12" x14ac:dyDescent="0.25">
      <c r="A37" s="4">
        <v>42373</v>
      </c>
      <c r="B37" s="4">
        <v>42395</v>
      </c>
      <c r="C37" s="5">
        <v>550203</v>
      </c>
      <c r="D37" s="5" t="s">
        <v>16</v>
      </c>
      <c r="E37" s="5"/>
      <c r="F37" s="14" t="s">
        <v>70</v>
      </c>
      <c r="G37" s="73">
        <v>84369.72</v>
      </c>
      <c r="H37" s="8"/>
      <c r="I37" s="8"/>
      <c r="J37" s="5" t="s">
        <v>11</v>
      </c>
      <c r="K37" s="6">
        <v>94593220.180000007</v>
      </c>
      <c r="L37" s="5" t="s">
        <v>12</v>
      </c>
    </row>
    <row r="38" spans="1:12" x14ac:dyDescent="0.25">
      <c r="A38" s="4">
        <v>42373</v>
      </c>
      <c r="B38" s="4">
        <v>42395</v>
      </c>
      <c r="C38" s="5">
        <v>550203</v>
      </c>
      <c r="D38" s="5" t="s">
        <v>16</v>
      </c>
      <c r="E38" s="5"/>
      <c r="F38" s="14" t="s">
        <v>70</v>
      </c>
      <c r="G38" s="73">
        <v>86971.69</v>
      </c>
      <c r="H38" s="8"/>
      <c r="I38" s="8"/>
      <c r="J38" s="5" t="s">
        <v>11</v>
      </c>
      <c r="K38" s="6">
        <v>94506248.489999995</v>
      </c>
      <c r="L38" s="5" t="s">
        <v>12</v>
      </c>
    </row>
    <row r="39" spans="1:12" x14ac:dyDescent="0.25">
      <c r="A39" s="4">
        <v>42373</v>
      </c>
      <c r="B39" s="4">
        <v>42395</v>
      </c>
      <c r="C39" s="5">
        <v>550203</v>
      </c>
      <c r="D39" s="5" t="s">
        <v>16</v>
      </c>
      <c r="E39" s="5"/>
      <c r="F39" s="14" t="s">
        <v>70</v>
      </c>
      <c r="G39" s="73">
        <v>95895.26</v>
      </c>
      <c r="H39" s="8"/>
      <c r="I39" s="8"/>
      <c r="J39" s="5" t="s">
        <v>11</v>
      </c>
      <c r="K39" s="6">
        <v>94410353.230000004</v>
      </c>
      <c r="L39" s="5" t="s">
        <v>12</v>
      </c>
    </row>
    <row r="40" spans="1:12" x14ac:dyDescent="0.25">
      <c r="A40" s="4">
        <v>42373</v>
      </c>
      <c r="B40" s="4">
        <v>42395</v>
      </c>
      <c r="C40" s="5">
        <v>550203</v>
      </c>
      <c r="D40" s="5" t="s">
        <v>16</v>
      </c>
      <c r="E40" s="5"/>
      <c r="F40" s="14" t="s">
        <v>70</v>
      </c>
      <c r="G40" s="73">
        <v>164474.19</v>
      </c>
      <c r="H40" s="8"/>
      <c r="I40" s="8"/>
      <c r="J40" s="5" t="s">
        <v>11</v>
      </c>
      <c r="K40" s="6">
        <v>94245879.040000007</v>
      </c>
      <c r="L40" s="5" t="s">
        <v>12</v>
      </c>
    </row>
    <row r="41" spans="1:12" x14ac:dyDescent="0.25">
      <c r="A41" s="4">
        <v>42373</v>
      </c>
      <c r="B41" s="4">
        <v>42395</v>
      </c>
      <c r="C41" s="5">
        <v>550203</v>
      </c>
      <c r="D41" s="5" t="s">
        <v>16</v>
      </c>
      <c r="E41" s="5"/>
      <c r="F41" s="14" t="s">
        <v>70</v>
      </c>
      <c r="G41" s="73">
        <v>373192.01</v>
      </c>
      <c r="H41" s="8"/>
      <c r="I41" s="8"/>
      <c r="J41" s="5" t="s">
        <v>11</v>
      </c>
      <c r="K41" s="6">
        <v>93872687.030000001</v>
      </c>
      <c r="L41" s="5" t="s">
        <v>12</v>
      </c>
    </row>
    <row r="42" spans="1:12" x14ac:dyDescent="0.25">
      <c r="A42" s="4">
        <v>42373</v>
      </c>
      <c r="B42" s="4">
        <v>42395</v>
      </c>
      <c r="C42" s="5">
        <v>550203</v>
      </c>
      <c r="D42" s="5" t="s">
        <v>16</v>
      </c>
      <c r="E42" s="5"/>
      <c r="F42" s="14" t="s">
        <v>70</v>
      </c>
      <c r="G42" s="73">
        <v>384237.04</v>
      </c>
      <c r="H42" s="8"/>
      <c r="I42" s="8"/>
      <c r="J42" s="5" t="s">
        <v>11</v>
      </c>
      <c r="K42" s="6">
        <v>93488449.989999995</v>
      </c>
      <c r="L42" s="5" t="s">
        <v>12</v>
      </c>
    </row>
    <row r="43" spans="1:12" x14ac:dyDescent="0.25">
      <c r="A43" s="4">
        <v>42373</v>
      </c>
      <c r="B43" s="4">
        <v>42395</v>
      </c>
      <c r="C43" s="5">
        <v>550203</v>
      </c>
      <c r="D43" s="5" t="s">
        <v>16</v>
      </c>
      <c r="E43" s="5"/>
      <c r="F43" s="14" t="s">
        <v>70</v>
      </c>
      <c r="G43" s="73">
        <v>654121.73</v>
      </c>
      <c r="H43" s="8"/>
      <c r="I43" s="8"/>
      <c r="J43" s="5" t="s">
        <v>11</v>
      </c>
      <c r="K43" s="6">
        <v>92834328.260000005</v>
      </c>
      <c r="L43" s="5" t="s">
        <v>12</v>
      </c>
    </row>
    <row r="44" spans="1:12" x14ac:dyDescent="0.25">
      <c r="A44" s="4">
        <v>42373</v>
      </c>
      <c r="B44" s="4">
        <v>42395</v>
      </c>
      <c r="C44" s="5">
        <v>550203</v>
      </c>
      <c r="D44" s="5" t="s">
        <v>16</v>
      </c>
      <c r="E44" s="5"/>
      <c r="F44" s="14" t="s">
        <v>70</v>
      </c>
      <c r="G44" s="73">
        <v>780627.79</v>
      </c>
      <c r="H44" s="8"/>
      <c r="I44" s="8"/>
      <c r="J44" s="5" t="s">
        <v>11</v>
      </c>
      <c r="K44" s="6">
        <v>92053700.469999999</v>
      </c>
      <c r="L44" s="5" t="s">
        <v>12</v>
      </c>
    </row>
    <row r="45" spans="1:12" x14ac:dyDescent="0.25">
      <c r="A45" s="4">
        <v>42373</v>
      </c>
      <c r="B45" s="4">
        <v>42395</v>
      </c>
      <c r="C45" s="5">
        <v>550203</v>
      </c>
      <c r="D45" s="5" t="s">
        <v>16</v>
      </c>
      <c r="E45" s="5"/>
      <c r="F45" s="14" t="s">
        <v>70</v>
      </c>
      <c r="G45" s="73">
        <v>2451214.4</v>
      </c>
      <c r="H45" s="8"/>
      <c r="I45" s="8"/>
      <c r="J45" s="5" t="s">
        <v>11</v>
      </c>
      <c r="K45" s="6">
        <v>89602486.069999993</v>
      </c>
      <c r="L45" s="5" t="s">
        <v>12</v>
      </c>
    </row>
    <row r="46" spans="1:12" x14ac:dyDescent="0.25">
      <c r="A46" s="4">
        <v>42373</v>
      </c>
      <c r="B46" s="4">
        <v>42395</v>
      </c>
      <c r="C46" s="5">
        <v>550203</v>
      </c>
      <c r="D46" s="5" t="s">
        <v>16</v>
      </c>
      <c r="E46" s="5"/>
      <c r="F46" s="14" t="s">
        <v>70</v>
      </c>
      <c r="G46" s="73">
        <v>5629777.3799999999</v>
      </c>
      <c r="H46" s="8"/>
      <c r="I46" s="8"/>
      <c r="J46" s="5" t="s">
        <v>11</v>
      </c>
      <c r="K46" s="6">
        <v>83972708.689999998</v>
      </c>
      <c r="L46" s="5" t="s">
        <v>12</v>
      </c>
    </row>
    <row r="47" spans="1:12" x14ac:dyDescent="0.25">
      <c r="A47" s="4">
        <v>42373</v>
      </c>
      <c r="B47" s="4">
        <v>42395</v>
      </c>
      <c r="C47" s="5">
        <v>550203</v>
      </c>
      <c r="D47" s="5" t="s">
        <v>16</v>
      </c>
      <c r="E47" s="5"/>
      <c r="F47" s="14" t="s">
        <v>70</v>
      </c>
      <c r="G47" s="73">
        <v>10919570.539999999</v>
      </c>
      <c r="H47" s="8"/>
      <c r="I47" s="8"/>
      <c r="J47" s="5" t="s">
        <v>11</v>
      </c>
      <c r="K47" s="6">
        <v>73053138.150000006</v>
      </c>
      <c r="L47" s="5" t="s">
        <v>12</v>
      </c>
    </row>
    <row r="48" spans="1:12" x14ac:dyDescent="0.25">
      <c r="A48" s="4">
        <v>42373</v>
      </c>
      <c r="B48" s="4">
        <v>42395</v>
      </c>
      <c r="C48" s="5">
        <v>550203</v>
      </c>
      <c r="D48" s="5" t="s">
        <v>17</v>
      </c>
      <c r="E48" s="5"/>
      <c r="F48" s="13"/>
      <c r="G48" s="86">
        <v>34.97</v>
      </c>
      <c r="H48" s="8"/>
      <c r="I48" s="8"/>
      <c r="J48" s="5" t="s">
        <v>11</v>
      </c>
      <c r="K48" s="6">
        <v>73053103.180000007</v>
      </c>
      <c r="L48" s="5" t="s">
        <v>12</v>
      </c>
    </row>
    <row r="49" spans="1:12" x14ac:dyDescent="0.25">
      <c r="A49" s="4">
        <v>42373</v>
      </c>
      <c r="B49" s="4">
        <v>42395</v>
      </c>
      <c r="C49" s="5">
        <v>550203</v>
      </c>
      <c r="D49" s="5" t="s">
        <v>17</v>
      </c>
      <c r="E49" s="5"/>
      <c r="F49" s="13"/>
      <c r="G49" s="86">
        <v>55.98</v>
      </c>
      <c r="H49" s="8"/>
      <c r="I49" s="8"/>
      <c r="J49" s="5" t="s">
        <v>11</v>
      </c>
      <c r="K49" s="6">
        <v>73053047.200000003</v>
      </c>
      <c r="L49" s="5" t="s">
        <v>12</v>
      </c>
    </row>
    <row r="50" spans="1:12" x14ac:dyDescent="0.25">
      <c r="A50" s="4">
        <v>42373</v>
      </c>
      <c r="B50" s="4">
        <v>42395</v>
      </c>
      <c r="C50" s="5">
        <v>550203</v>
      </c>
      <c r="D50" s="5" t="s">
        <v>17</v>
      </c>
      <c r="E50" s="5"/>
      <c r="F50" s="13"/>
      <c r="G50" s="86">
        <v>139.34</v>
      </c>
      <c r="H50" s="8"/>
      <c r="I50" s="8"/>
      <c r="J50" s="5" t="s">
        <v>11</v>
      </c>
      <c r="K50" s="6">
        <v>73052907.859999999</v>
      </c>
      <c r="L50" s="5" t="s">
        <v>12</v>
      </c>
    </row>
    <row r="51" spans="1:12" x14ac:dyDescent="0.25">
      <c r="A51" s="4">
        <v>42373</v>
      </c>
      <c r="B51" s="4">
        <v>42395</v>
      </c>
      <c r="C51" s="5">
        <v>550203</v>
      </c>
      <c r="D51" s="5" t="s">
        <v>17</v>
      </c>
      <c r="E51" s="5"/>
      <c r="F51" s="13"/>
      <c r="G51" s="86">
        <v>240.68</v>
      </c>
      <c r="H51" s="8"/>
      <c r="I51" s="8"/>
      <c r="J51" s="5" t="s">
        <v>11</v>
      </c>
      <c r="K51" s="6">
        <v>73052667.180000007</v>
      </c>
      <c r="L51" s="5" t="s">
        <v>12</v>
      </c>
    </row>
    <row r="52" spans="1:12" x14ac:dyDescent="0.25">
      <c r="A52" s="4">
        <v>42373</v>
      </c>
      <c r="B52" s="4">
        <v>42395</v>
      </c>
      <c r="C52" s="5">
        <v>550203</v>
      </c>
      <c r="D52" s="5" t="s">
        <v>17</v>
      </c>
      <c r="E52" s="5"/>
      <c r="F52" s="13"/>
      <c r="G52" s="86">
        <v>318.33999999999997</v>
      </c>
      <c r="H52" s="8"/>
      <c r="I52" s="8"/>
      <c r="J52" s="5" t="s">
        <v>11</v>
      </c>
      <c r="K52" s="6">
        <v>73052348.840000004</v>
      </c>
      <c r="L52" s="5" t="s">
        <v>12</v>
      </c>
    </row>
    <row r="53" spans="1:12" x14ac:dyDescent="0.25">
      <c r="A53" s="4">
        <v>42373</v>
      </c>
      <c r="B53" s="4">
        <v>42395</v>
      </c>
      <c r="C53" s="5">
        <v>550203</v>
      </c>
      <c r="D53" s="5" t="s">
        <v>17</v>
      </c>
      <c r="E53" s="5"/>
      <c r="F53" s="13"/>
      <c r="G53" s="86">
        <v>576.19000000000005</v>
      </c>
      <c r="H53" s="8"/>
      <c r="I53" s="8"/>
      <c r="J53" s="5" t="s">
        <v>11</v>
      </c>
      <c r="K53" s="6">
        <v>73051772.650000006</v>
      </c>
      <c r="L53" s="5" t="s">
        <v>12</v>
      </c>
    </row>
    <row r="54" spans="1:12" x14ac:dyDescent="0.25">
      <c r="A54" s="4">
        <v>42373</v>
      </c>
      <c r="B54" s="4">
        <v>42395</v>
      </c>
      <c r="C54" s="5">
        <v>550203</v>
      </c>
      <c r="D54" s="5" t="s">
        <v>17</v>
      </c>
      <c r="E54" s="5"/>
      <c r="F54" s="13"/>
      <c r="G54" s="86">
        <v>805.8</v>
      </c>
      <c r="H54" s="8"/>
      <c r="I54" s="8"/>
      <c r="J54" s="5" t="s">
        <v>11</v>
      </c>
      <c r="K54" s="6">
        <v>73050966.849999994</v>
      </c>
      <c r="L54" s="5" t="s">
        <v>12</v>
      </c>
    </row>
    <row r="55" spans="1:12" x14ac:dyDescent="0.25">
      <c r="A55" s="4">
        <v>42373</v>
      </c>
      <c r="B55" s="4">
        <v>42395</v>
      </c>
      <c r="C55" s="5">
        <v>550203</v>
      </c>
      <c r="D55" s="5" t="s">
        <v>17</v>
      </c>
      <c r="E55" s="5"/>
      <c r="F55" s="13"/>
      <c r="G55" s="86">
        <v>1271.3499999999999</v>
      </c>
      <c r="H55" s="8"/>
      <c r="I55" s="8"/>
      <c r="J55" s="5" t="s">
        <v>11</v>
      </c>
      <c r="K55" s="6">
        <v>73049695.5</v>
      </c>
      <c r="L55" s="5" t="s">
        <v>12</v>
      </c>
    </row>
    <row r="56" spans="1:12" x14ac:dyDescent="0.25">
      <c r="A56" s="4">
        <v>42373</v>
      </c>
      <c r="B56" s="4">
        <v>42395</v>
      </c>
      <c r="C56" s="5">
        <v>550203</v>
      </c>
      <c r="D56" s="5" t="s">
        <v>17</v>
      </c>
      <c r="E56" s="5"/>
      <c r="F56" s="13"/>
      <c r="G56" s="86">
        <v>2091.0300000000002</v>
      </c>
      <c r="H56" s="8"/>
      <c r="I56" s="8"/>
      <c r="J56" s="5" t="s">
        <v>11</v>
      </c>
      <c r="K56" s="6">
        <v>73047604.469999999</v>
      </c>
      <c r="L56" s="5" t="s">
        <v>12</v>
      </c>
    </row>
    <row r="57" spans="1:12" x14ac:dyDescent="0.25">
      <c r="A57" s="4">
        <v>42373</v>
      </c>
      <c r="B57" s="4">
        <v>42395</v>
      </c>
      <c r="C57" s="5">
        <v>550203</v>
      </c>
      <c r="D57" s="5" t="s">
        <v>17</v>
      </c>
      <c r="E57" s="5"/>
      <c r="F57" s="13"/>
      <c r="G57" s="86">
        <v>2450.19</v>
      </c>
      <c r="H57" s="8"/>
      <c r="I57" s="8"/>
      <c r="J57" s="5" t="s">
        <v>11</v>
      </c>
      <c r="K57" s="6">
        <v>73045154.280000001</v>
      </c>
      <c r="L57" s="5" t="s">
        <v>12</v>
      </c>
    </row>
    <row r="58" spans="1:12" x14ac:dyDescent="0.25">
      <c r="A58" s="4">
        <v>42373</v>
      </c>
      <c r="B58" s="4">
        <v>42395</v>
      </c>
      <c r="C58" s="5">
        <v>550203</v>
      </c>
      <c r="D58" s="5" t="s">
        <v>17</v>
      </c>
      <c r="E58" s="5"/>
      <c r="F58" s="13" t="s">
        <v>71</v>
      </c>
      <c r="G58" s="86">
        <v>3151.08</v>
      </c>
      <c r="H58" s="8"/>
      <c r="I58" s="8"/>
      <c r="J58" s="5" t="s">
        <v>11</v>
      </c>
      <c r="K58" s="6">
        <v>73042003.200000003</v>
      </c>
      <c r="L58" s="5" t="s">
        <v>12</v>
      </c>
    </row>
    <row r="59" spans="1:12" x14ac:dyDescent="0.25">
      <c r="A59" s="4">
        <v>42373</v>
      </c>
      <c r="B59" s="4">
        <v>42395</v>
      </c>
      <c r="C59" s="5">
        <v>550203</v>
      </c>
      <c r="D59" s="5" t="s">
        <v>17</v>
      </c>
      <c r="E59" s="5"/>
      <c r="F59" s="13"/>
      <c r="G59" s="86">
        <v>4617.6099999999997</v>
      </c>
      <c r="H59" s="8"/>
      <c r="I59" s="8"/>
      <c r="J59" s="5" t="s">
        <v>11</v>
      </c>
      <c r="K59" s="6">
        <v>73037385.590000004</v>
      </c>
      <c r="L59" s="5" t="s">
        <v>12</v>
      </c>
    </row>
    <row r="60" spans="1:12" x14ac:dyDescent="0.25">
      <c r="A60" s="4">
        <v>42373</v>
      </c>
      <c r="B60" s="4">
        <v>42395</v>
      </c>
      <c r="C60" s="5">
        <v>550203</v>
      </c>
      <c r="D60" s="5" t="s">
        <v>17</v>
      </c>
      <c r="E60" s="5"/>
      <c r="F60" s="13"/>
      <c r="G60" s="86">
        <v>4840.82</v>
      </c>
      <c r="H60" s="8"/>
      <c r="I60" s="8"/>
      <c r="J60" s="5" t="s">
        <v>11</v>
      </c>
      <c r="K60" s="6">
        <v>73032544.769999996</v>
      </c>
      <c r="L60" s="5" t="s">
        <v>12</v>
      </c>
    </row>
    <row r="61" spans="1:12" x14ac:dyDescent="0.25">
      <c r="A61" s="4">
        <v>42373</v>
      </c>
      <c r="B61" s="4">
        <v>42395</v>
      </c>
      <c r="C61" s="5">
        <v>550203</v>
      </c>
      <c r="D61" s="5" t="s">
        <v>17</v>
      </c>
      <c r="E61" s="5"/>
      <c r="F61" s="13"/>
      <c r="G61" s="86">
        <v>5543.77</v>
      </c>
      <c r="H61" s="8"/>
      <c r="I61" s="8"/>
      <c r="J61" s="5" t="s">
        <v>11</v>
      </c>
      <c r="K61" s="6">
        <v>73027001</v>
      </c>
      <c r="L61" s="5" t="s">
        <v>12</v>
      </c>
    </row>
    <row r="62" spans="1:12" x14ac:dyDescent="0.25">
      <c r="A62" s="4">
        <v>42373</v>
      </c>
      <c r="B62" s="4">
        <v>42395</v>
      </c>
      <c r="C62" s="5">
        <v>550203</v>
      </c>
      <c r="D62" s="5" t="s">
        <v>17</v>
      </c>
      <c r="E62" s="5"/>
      <c r="F62" s="13"/>
      <c r="G62" s="86">
        <v>12317.53</v>
      </c>
      <c r="H62" s="8"/>
      <c r="I62" s="8"/>
      <c r="J62" s="5" t="s">
        <v>11</v>
      </c>
      <c r="K62" s="6">
        <v>73014683.469999999</v>
      </c>
      <c r="L62" s="5" t="s">
        <v>12</v>
      </c>
    </row>
    <row r="63" spans="1:12" x14ac:dyDescent="0.25">
      <c r="A63" s="4">
        <v>42373</v>
      </c>
      <c r="B63" s="4">
        <v>42395</v>
      </c>
      <c r="C63" s="5">
        <v>550203</v>
      </c>
      <c r="D63" s="5" t="s">
        <v>17</v>
      </c>
      <c r="E63" s="5"/>
      <c r="F63" s="13"/>
      <c r="G63" s="86">
        <v>14952.04</v>
      </c>
      <c r="H63" s="8"/>
      <c r="I63" s="8"/>
      <c r="J63" s="5" t="s">
        <v>11</v>
      </c>
      <c r="K63" s="6">
        <v>72999731.430000007</v>
      </c>
      <c r="L63" s="5" t="s">
        <v>12</v>
      </c>
    </row>
    <row r="64" spans="1:12" x14ac:dyDescent="0.25">
      <c r="A64" s="4">
        <v>42373</v>
      </c>
      <c r="B64" s="4">
        <v>42395</v>
      </c>
      <c r="C64" s="5">
        <v>550203</v>
      </c>
      <c r="D64" s="5" t="s">
        <v>17</v>
      </c>
      <c r="E64" s="5"/>
      <c r="F64" s="13"/>
      <c r="G64" s="86">
        <v>25926.58</v>
      </c>
      <c r="H64" s="8"/>
      <c r="I64" s="8"/>
      <c r="J64" s="5" t="s">
        <v>11</v>
      </c>
      <c r="K64" s="6">
        <v>72973804.849999994</v>
      </c>
      <c r="L64" s="5" t="s">
        <v>12</v>
      </c>
    </row>
    <row r="65" spans="1:12" x14ac:dyDescent="0.25">
      <c r="A65" s="4">
        <v>42373</v>
      </c>
      <c r="B65" s="4">
        <v>42395</v>
      </c>
      <c r="C65" s="5">
        <v>550203</v>
      </c>
      <c r="D65" s="5" t="s">
        <v>17</v>
      </c>
      <c r="E65" s="5"/>
      <c r="F65" s="13"/>
      <c r="G65" s="86">
        <v>28836.15</v>
      </c>
      <c r="H65" s="8"/>
      <c r="I65" s="8"/>
      <c r="J65" s="5" t="s">
        <v>11</v>
      </c>
      <c r="K65" s="6">
        <v>72944968.700000003</v>
      </c>
      <c r="L65" s="5" t="s">
        <v>12</v>
      </c>
    </row>
    <row r="66" spans="1:12" x14ac:dyDescent="0.25">
      <c r="A66" s="4">
        <v>42373</v>
      </c>
      <c r="B66" s="4">
        <v>42395</v>
      </c>
      <c r="C66" s="5">
        <v>550203</v>
      </c>
      <c r="D66" s="5" t="s">
        <v>17</v>
      </c>
      <c r="E66" s="5"/>
      <c r="F66" s="13"/>
      <c r="G66" s="86">
        <v>39367.800000000003</v>
      </c>
      <c r="H66" s="8"/>
      <c r="I66" s="8"/>
      <c r="J66" s="5" t="s">
        <v>11</v>
      </c>
      <c r="K66" s="6">
        <v>72905600.900000006</v>
      </c>
      <c r="L66" s="5" t="s">
        <v>12</v>
      </c>
    </row>
    <row r="67" spans="1:12" x14ac:dyDescent="0.25">
      <c r="A67" s="4">
        <v>42373</v>
      </c>
      <c r="B67" s="4">
        <v>42395</v>
      </c>
      <c r="C67" s="5">
        <v>550203</v>
      </c>
      <c r="D67" s="5" t="s">
        <v>17</v>
      </c>
      <c r="E67" s="5"/>
      <c r="F67" s="13"/>
      <c r="G67" s="86">
        <v>47582.85</v>
      </c>
      <c r="H67" s="8"/>
      <c r="I67" s="8"/>
      <c r="J67" s="5" t="s">
        <v>11</v>
      </c>
      <c r="K67" s="6">
        <v>72858018.049999997</v>
      </c>
      <c r="L67" s="5" t="s">
        <v>12</v>
      </c>
    </row>
    <row r="68" spans="1:12" x14ac:dyDescent="0.25">
      <c r="A68" s="4">
        <v>42373</v>
      </c>
      <c r="B68" s="4">
        <v>42395</v>
      </c>
      <c r="C68" s="5">
        <v>550203</v>
      </c>
      <c r="D68" s="5" t="s">
        <v>17</v>
      </c>
      <c r="E68" s="5"/>
      <c r="F68" s="13"/>
      <c r="G68" s="86">
        <v>50288.160000000003</v>
      </c>
      <c r="H68" s="8"/>
      <c r="I68" s="8"/>
      <c r="J68" s="5" t="s">
        <v>11</v>
      </c>
      <c r="K68" s="6">
        <v>72807729.890000001</v>
      </c>
      <c r="L68" s="5" t="s">
        <v>12</v>
      </c>
    </row>
    <row r="69" spans="1:12" x14ac:dyDescent="0.25">
      <c r="A69" s="4">
        <v>42373</v>
      </c>
      <c r="B69" s="4">
        <v>42395</v>
      </c>
      <c r="C69" s="5">
        <v>550203</v>
      </c>
      <c r="D69" s="5" t="s">
        <v>17</v>
      </c>
      <c r="E69" s="5"/>
      <c r="F69" s="13"/>
      <c r="G69" s="86">
        <v>52869.72</v>
      </c>
      <c r="H69" s="8"/>
      <c r="I69" s="8"/>
      <c r="J69" s="5" t="s">
        <v>11</v>
      </c>
      <c r="K69" s="6">
        <v>72754860.170000002</v>
      </c>
      <c r="L69" s="5" t="s">
        <v>12</v>
      </c>
    </row>
    <row r="70" spans="1:12" x14ac:dyDescent="0.25">
      <c r="A70" s="4">
        <v>42373</v>
      </c>
      <c r="B70" s="4">
        <v>42395</v>
      </c>
      <c r="C70" s="5">
        <v>550203</v>
      </c>
      <c r="D70" s="5" t="s">
        <v>17</v>
      </c>
      <c r="E70" s="5"/>
      <c r="F70" s="13"/>
      <c r="G70" s="86">
        <v>87768.79</v>
      </c>
      <c r="H70" s="8"/>
      <c r="I70" s="8"/>
      <c r="J70" s="5" t="s">
        <v>11</v>
      </c>
      <c r="K70" s="6">
        <v>72667091.379999995</v>
      </c>
      <c r="L70" s="5" t="s">
        <v>12</v>
      </c>
    </row>
    <row r="71" spans="1:12" x14ac:dyDescent="0.25">
      <c r="A71" s="4">
        <v>42373</v>
      </c>
      <c r="B71" s="4">
        <v>42395</v>
      </c>
      <c r="C71" s="5">
        <v>550203</v>
      </c>
      <c r="D71" s="5" t="s">
        <v>17</v>
      </c>
      <c r="E71" s="5"/>
      <c r="F71" s="13"/>
      <c r="G71" s="86">
        <v>94772.38</v>
      </c>
      <c r="H71" s="8"/>
      <c r="I71" s="8"/>
      <c r="J71" s="5" t="s">
        <v>11</v>
      </c>
      <c r="K71" s="6">
        <v>72572319</v>
      </c>
      <c r="L71" s="5" t="s">
        <v>12</v>
      </c>
    </row>
    <row r="72" spans="1:12" x14ac:dyDescent="0.25">
      <c r="A72" s="4">
        <v>42373</v>
      </c>
      <c r="B72" s="4">
        <v>42395</v>
      </c>
      <c r="C72" s="5">
        <v>550203</v>
      </c>
      <c r="D72" s="5" t="s">
        <v>17</v>
      </c>
      <c r="E72" s="5"/>
      <c r="F72" s="13"/>
      <c r="G72" s="86">
        <v>125781.59</v>
      </c>
      <c r="H72" s="8"/>
      <c r="I72" s="8"/>
      <c r="J72" s="5" t="s">
        <v>11</v>
      </c>
      <c r="K72" s="6">
        <v>72446537.409999996</v>
      </c>
      <c r="L72" s="5" t="s">
        <v>12</v>
      </c>
    </row>
    <row r="73" spans="1:12" x14ac:dyDescent="0.25">
      <c r="A73" s="4">
        <v>42373</v>
      </c>
      <c r="B73" s="4">
        <v>42395</v>
      </c>
      <c r="C73" s="5">
        <v>550203</v>
      </c>
      <c r="D73" s="5" t="s">
        <v>17</v>
      </c>
      <c r="E73" s="5"/>
      <c r="F73" s="13"/>
      <c r="G73" s="86">
        <v>146936.45000000001</v>
      </c>
      <c r="H73" s="8"/>
      <c r="I73" s="8"/>
      <c r="J73" s="5" t="s">
        <v>11</v>
      </c>
      <c r="K73" s="6">
        <v>72299600.959999993</v>
      </c>
      <c r="L73" s="5" t="s">
        <v>12</v>
      </c>
    </row>
    <row r="74" spans="1:12" x14ac:dyDescent="0.25">
      <c r="A74" s="4">
        <v>42373</v>
      </c>
      <c r="B74" s="4">
        <v>42395</v>
      </c>
      <c r="C74" s="5">
        <v>550203</v>
      </c>
      <c r="D74" s="5" t="s">
        <v>17</v>
      </c>
      <c r="E74" s="5"/>
      <c r="F74" s="13"/>
      <c r="G74" s="86">
        <v>201504.95</v>
      </c>
      <c r="H74" s="8"/>
      <c r="I74" s="8"/>
      <c r="J74" s="5" t="s">
        <v>11</v>
      </c>
      <c r="K74" s="6">
        <v>72098096.010000005</v>
      </c>
      <c r="L74" s="5" t="s">
        <v>12</v>
      </c>
    </row>
    <row r="75" spans="1:12" x14ac:dyDescent="0.25">
      <c r="A75" s="4">
        <v>42373</v>
      </c>
      <c r="B75" s="4">
        <v>42395</v>
      </c>
      <c r="C75" s="5">
        <v>550203</v>
      </c>
      <c r="D75" s="5" t="s">
        <v>17</v>
      </c>
      <c r="E75" s="5"/>
      <c r="F75" s="13"/>
      <c r="G75" s="86">
        <v>212572.49</v>
      </c>
      <c r="H75" s="8"/>
      <c r="I75" s="8"/>
      <c r="J75" s="5" t="s">
        <v>11</v>
      </c>
      <c r="K75" s="6">
        <v>71885523.519999996</v>
      </c>
      <c r="L75" s="5" t="s">
        <v>12</v>
      </c>
    </row>
    <row r="76" spans="1:12" x14ac:dyDescent="0.25">
      <c r="A76" s="4">
        <v>42373</v>
      </c>
      <c r="B76" s="4">
        <v>42395</v>
      </c>
      <c r="C76" s="5">
        <v>550203</v>
      </c>
      <c r="D76" s="5" t="s">
        <v>17</v>
      </c>
      <c r="E76" s="5"/>
      <c r="F76" s="13"/>
      <c r="G76" s="86">
        <v>233220.42</v>
      </c>
      <c r="H76" s="8"/>
      <c r="I76" s="8"/>
      <c r="J76" s="5" t="s">
        <v>11</v>
      </c>
      <c r="K76" s="6">
        <v>71652303.099999994</v>
      </c>
      <c r="L76" s="5" t="s">
        <v>12</v>
      </c>
    </row>
    <row r="77" spans="1:12" x14ac:dyDescent="0.25">
      <c r="A77" s="4">
        <v>42373</v>
      </c>
      <c r="B77" s="4">
        <v>42395</v>
      </c>
      <c r="C77" s="5">
        <v>550203</v>
      </c>
      <c r="D77" s="5" t="s">
        <v>17</v>
      </c>
      <c r="E77" s="5"/>
      <c r="F77" s="13"/>
      <c r="G77" s="86">
        <v>253951.58</v>
      </c>
      <c r="H77" s="8"/>
      <c r="I77" s="8"/>
      <c r="J77" s="5" t="s">
        <v>11</v>
      </c>
      <c r="K77" s="6">
        <v>71398351.519999996</v>
      </c>
      <c r="L77" s="5" t="s">
        <v>12</v>
      </c>
    </row>
    <row r="78" spans="1:12" x14ac:dyDescent="0.25">
      <c r="A78" s="4">
        <v>42373</v>
      </c>
      <c r="B78" s="4">
        <v>42395</v>
      </c>
      <c r="C78" s="5">
        <v>550203</v>
      </c>
      <c r="D78" s="5" t="s">
        <v>17</v>
      </c>
      <c r="E78" s="5"/>
      <c r="F78" s="13"/>
      <c r="G78" s="86">
        <v>718782.16</v>
      </c>
      <c r="H78" s="8"/>
      <c r="I78" s="8"/>
      <c r="J78" s="5" t="s">
        <v>11</v>
      </c>
      <c r="K78" s="6">
        <v>70679569.359999999</v>
      </c>
      <c r="L78" s="5" t="s">
        <v>12</v>
      </c>
    </row>
    <row r="79" spans="1:12" x14ac:dyDescent="0.25">
      <c r="A79" s="4">
        <v>42373</v>
      </c>
      <c r="B79" s="4">
        <v>42395</v>
      </c>
      <c r="C79" s="5">
        <v>550203</v>
      </c>
      <c r="D79" s="5" t="s">
        <v>17</v>
      </c>
      <c r="E79" s="5"/>
      <c r="F79" s="13"/>
      <c r="G79" s="86">
        <v>723381.41</v>
      </c>
      <c r="H79" s="8"/>
      <c r="I79" s="8"/>
      <c r="J79" s="5" t="s">
        <v>11</v>
      </c>
      <c r="K79" s="6">
        <v>69956187.950000003</v>
      </c>
      <c r="L79" s="5" t="s">
        <v>12</v>
      </c>
    </row>
    <row r="80" spans="1:12" x14ac:dyDescent="0.25">
      <c r="A80" s="4">
        <v>42373</v>
      </c>
      <c r="B80" s="4">
        <v>42395</v>
      </c>
      <c r="C80" s="5">
        <v>550203</v>
      </c>
      <c r="D80" s="5" t="s">
        <v>17</v>
      </c>
      <c r="E80" s="5"/>
      <c r="F80" s="13"/>
      <c r="G80" s="86">
        <v>1065833.25</v>
      </c>
      <c r="H80" s="8"/>
      <c r="I80" s="8"/>
      <c r="J80" s="5" t="s">
        <v>11</v>
      </c>
      <c r="K80" s="6">
        <v>68890354.700000003</v>
      </c>
      <c r="L80" s="5" t="s">
        <v>12</v>
      </c>
    </row>
    <row r="81" spans="1:12" x14ac:dyDescent="0.25">
      <c r="A81" s="4">
        <v>42373</v>
      </c>
      <c r="B81" s="4">
        <v>42395</v>
      </c>
      <c r="C81" s="5">
        <v>550203</v>
      </c>
      <c r="D81" s="5" t="s">
        <v>17</v>
      </c>
      <c r="E81" s="5"/>
      <c r="F81" s="13"/>
      <c r="G81" s="86">
        <v>8513677.4199999999</v>
      </c>
      <c r="H81" s="8"/>
      <c r="I81" s="8"/>
      <c r="J81" s="5" t="s">
        <v>11</v>
      </c>
      <c r="K81" s="6">
        <v>60376677.280000001</v>
      </c>
      <c r="L81" s="5" t="s">
        <v>12</v>
      </c>
    </row>
    <row r="82" spans="1:12" x14ac:dyDescent="0.25">
      <c r="A82" s="4">
        <v>42373</v>
      </c>
      <c r="B82" s="4">
        <v>42395</v>
      </c>
      <c r="C82" s="5">
        <v>550203</v>
      </c>
      <c r="D82" s="5" t="s">
        <v>18</v>
      </c>
      <c r="E82" s="5"/>
      <c r="F82" s="13"/>
      <c r="G82" s="72">
        <v>1164.81</v>
      </c>
      <c r="H82" s="8"/>
      <c r="I82" s="8"/>
      <c r="J82" s="5" t="s">
        <v>11</v>
      </c>
      <c r="K82" s="6">
        <v>60375512.469999999</v>
      </c>
      <c r="L82" s="5" t="s">
        <v>12</v>
      </c>
    </row>
    <row r="83" spans="1:12" x14ac:dyDescent="0.25">
      <c r="A83" s="4">
        <v>42373</v>
      </c>
      <c r="B83" s="4">
        <v>42395</v>
      </c>
      <c r="C83" s="5">
        <v>550203</v>
      </c>
      <c r="D83" s="5" t="s">
        <v>19</v>
      </c>
      <c r="E83" s="5"/>
      <c r="F83" s="13"/>
      <c r="G83" s="74">
        <v>29.71</v>
      </c>
      <c r="H83" s="8"/>
      <c r="I83" s="8"/>
      <c r="J83" s="5" t="s">
        <v>11</v>
      </c>
      <c r="K83" s="6">
        <v>60375482.759999998</v>
      </c>
      <c r="L83" s="5" t="s">
        <v>12</v>
      </c>
    </row>
    <row r="84" spans="1:12" x14ac:dyDescent="0.25">
      <c r="A84" s="4">
        <v>42373</v>
      </c>
      <c r="B84" s="4">
        <v>42395</v>
      </c>
      <c r="C84" s="5">
        <v>550203</v>
      </c>
      <c r="D84" s="5" t="s">
        <v>19</v>
      </c>
      <c r="E84" s="5"/>
      <c r="F84" s="13"/>
      <c r="G84" s="74">
        <v>91.66</v>
      </c>
      <c r="H84" s="8"/>
      <c r="I84" s="8"/>
      <c r="J84" s="5" t="s">
        <v>11</v>
      </c>
      <c r="K84" s="6">
        <v>60375391.100000001</v>
      </c>
      <c r="L84" s="5" t="s">
        <v>12</v>
      </c>
    </row>
    <row r="85" spans="1:12" x14ac:dyDescent="0.25">
      <c r="A85" s="4">
        <v>42373</v>
      </c>
      <c r="B85" s="4">
        <v>42395</v>
      </c>
      <c r="C85" s="5">
        <v>550203</v>
      </c>
      <c r="D85" s="5" t="s">
        <v>19</v>
      </c>
      <c r="E85" s="5"/>
      <c r="F85" s="13"/>
      <c r="G85" s="74">
        <v>110</v>
      </c>
      <c r="H85" s="8"/>
      <c r="I85" s="8"/>
      <c r="J85" s="5" t="s">
        <v>11</v>
      </c>
      <c r="K85" s="6">
        <v>60375281.100000001</v>
      </c>
      <c r="L85" s="5" t="s">
        <v>12</v>
      </c>
    </row>
    <row r="86" spans="1:12" x14ac:dyDescent="0.25">
      <c r="A86" s="4">
        <v>42373</v>
      </c>
      <c r="B86" s="4">
        <v>42395</v>
      </c>
      <c r="C86" s="5">
        <v>550203</v>
      </c>
      <c r="D86" s="5" t="s">
        <v>19</v>
      </c>
      <c r="E86" s="5"/>
      <c r="F86" s="13"/>
      <c r="G86" s="74">
        <v>122.12</v>
      </c>
      <c r="H86" s="8"/>
      <c r="I86" s="8"/>
      <c r="J86" s="5" t="s">
        <v>11</v>
      </c>
      <c r="K86" s="6">
        <v>60375158.979999997</v>
      </c>
      <c r="L86" s="5" t="s">
        <v>12</v>
      </c>
    </row>
    <row r="87" spans="1:12" x14ac:dyDescent="0.25">
      <c r="A87" s="4">
        <v>42373</v>
      </c>
      <c r="B87" s="4">
        <v>42395</v>
      </c>
      <c r="C87" s="5">
        <v>550203</v>
      </c>
      <c r="D87" s="5" t="s">
        <v>19</v>
      </c>
      <c r="E87" s="5"/>
      <c r="F87" s="13"/>
      <c r="G87" s="74">
        <v>182</v>
      </c>
      <c r="H87" s="8"/>
      <c r="I87" s="8"/>
      <c r="J87" s="5" t="s">
        <v>11</v>
      </c>
      <c r="K87" s="6">
        <v>60374976.979999997</v>
      </c>
      <c r="L87" s="5" t="s">
        <v>12</v>
      </c>
    </row>
    <row r="88" spans="1:12" x14ac:dyDescent="0.25">
      <c r="A88" s="4">
        <v>42373</v>
      </c>
      <c r="B88" s="4">
        <v>42395</v>
      </c>
      <c r="C88" s="5">
        <v>550203</v>
      </c>
      <c r="D88" s="5" t="s">
        <v>19</v>
      </c>
      <c r="E88" s="5"/>
      <c r="F88" s="13"/>
      <c r="G88" s="74">
        <v>327.39</v>
      </c>
      <c r="H88" s="8"/>
      <c r="I88" s="8"/>
      <c r="J88" s="5" t="s">
        <v>11</v>
      </c>
      <c r="K88" s="6">
        <v>60374649.590000004</v>
      </c>
      <c r="L88" s="5" t="s">
        <v>12</v>
      </c>
    </row>
    <row r="89" spans="1:12" x14ac:dyDescent="0.25">
      <c r="A89" s="4">
        <v>42373</v>
      </c>
      <c r="B89" s="4">
        <v>42395</v>
      </c>
      <c r="C89" s="5">
        <v>550203</v>
      </c>
      <c r="D89" s="5" t="s">
        <v>19</v>
      </c>
      <c r="E89" s="5"/>
      <c r="F89" s="13"/>
      <c r="G89" s="74">
        <v>407.82</v>
      </c>
      <c r="H89" s="8"/>
      <c r="I89" s="8"/>
      <c r="J89" s="5" t="s">
        <v>11</v>
      </c>
      <c r="K89" s="6">
        <v>60374241.770000003</v>
      </c>
      <c r="L89" s="5" t="s">
        <v>12</v>
      </c>
    </row>
    <row r="90" spans="1:12" x14ac:dyDescent="0.25">
      <c r="A90" s="4">
        <v>42373</v>
      </c>
      <c r="B90" s="4">
        <v>42395</v>
      </c>
      <c r="C90" s="5">
        <v>550203</v>
      </c>
      <c r="D90" s="5" t="s">
        <v>19</v>
      </c>
      <c r="E90" s="5"/>
      <c r="F90" s="13"/>
      <c r="G90" s="74">
        <v>641.54999999999995</v>
      </c>
      <c r="H90" s="8"/>
      <c r="I90" s="8"/>
      <c r="J90" s="5" t="s">
        <v>11</v>
      </c>
      <c r="K90" s="6">
        <v>60373600.219999999</v>
      </c>
      <c r="L90" s="5" t="s">
        <v>12</v>
      </c>
    </row>
    <row r="91" spans="1:12" x14ac:dyDescent="0.25">
      <c r="A91" s="4">
        <v>42373</v>
      </c>
      <c r="B91" s="4">
        <v>42395</v>
      </c>
      <c r="C91" s="5">
        <v>550203</v>
      </c>
      <c r="D91" s="5" t="s">
        <v>19</v>
      </c>
      <c r="E91" s="5"/>
      <c r="F91" s="13"/>
      <c r="G91" s="74">
        <v>662.32</v>
      </c>
      <c r="H91" s="8"/>
      <c r="I91" s="8"/>
      <c r="J91" s="5" t="s">
        <v>11</v>
      </c>
      <c r="K91" s="6">
        <v>60372937.899999999</v>
      </c>
      <c r="L91" s="5" t="s">
        <v>12</v>
      </c>
    </row>
    <row r="92" spans="1:12" x14ac:dyDescent="0.25">
      <c r="A92" s="4">
        <v>42373</v>
      </c>
      <c r="B92" s="4">
        <v>42395</v>
      </c>
      <c r="C92" s="5">
        <v>550203</v>
      </c>
      <c r="D92" s="5" t="s">
        <v>19</v>
      </c>
      <c r="E92" s="5"/>
      <c r="F92" s="13"/>
      <c r="G92" s="74">
        <v>769.99</v>
      </c>
      <c r="H92" s="8"/>
      <c r="I92" s="8"/>
      <c r="J92" s="5" t="s">
        <v>11</v>
      </c>
      <c r="K92" s="6">
        <v>60372167.909999996</v>
      </c>
      <c r="L92" s="5" t="s">
        <v>12</v>
      </c>
    </row>
    <row r="93" spans="1:12" x14ac:dyDescent="0.25">
      <c r="A93" s="4">
        <v>42373</v>
      </c>
      <c r="B93" s="4">
        <v>42395</v>
      </c>
      <c r="C93" s="5">
        <v>550203</v>
      </c>
      <c r="D93" s="5" t="s">
        <v>19</v>
      </c>
      <c r="E93" s="5"/>
      <c r="F93" s="13"/>
      <c r="G93" s="74">
        <v>806</v>
      </c>
      <c r="H93" s="8"/>
      <c r="I93" s="8"/>
      <c r="J93" s="5" t="s">
        <v>11</v>
      </c>
      <c r="K93" s="6">
        <v>60371361.909999996</v>
      </c>
      <c r="L93" s="5" t="s">
        <v>12</v>
      </c>
    </row>
    <row r="94" spans="1:12" x14ac:dyDescent="0.25">
      <c r="A94" s="4">
        <v>42373</v>
      </c>
      <c r="B94" s="4">
        <v>42395</v>
      </c>
      <c r="C94" s="5">
        <v>550203</v>
      </c>
      <c r="D94" s="5" t="s">
        <v>19</v>
      </c>
      <c r="E94" s="5"/>
      <c r="F94" s="13"/>
      <c r="G94" s="74">
        <v>1010</v>
      </c>
      <c r="H94" s="8"/>
      <c r="I94" s="8"/>
      <c r="J94" s="5" t="s">
        <v>11</v>
      </c>
      <c r="K94" s="6">
        <v>60370351.909999996</v>
      </c>
      <c r="L94" s="5" t="s">
        <v>12</v>
      </c>
    </row>
    <row r="95" spans="1:12" x14ac:dyDescent="0.25">
      <c r="A95" s="4">
        <v>42373</v>
      </c>
      <c r="B95" s="4">
        <v>42395</v>
      </c>
      <c r="C95" s="5">
        <v>550203</v>
      </c>
      <c r="D95" s="5" t="s">
        <v>19</v>
      </c>
      <c r="E95" s="5"/>
      <c r="F95" s="13"/>
      <c r="G95" s="74">
        <v>1514.46</v>
      </c>
      <c r="H95" s="8"/>
      <c r="I95" s="8"/>
      <c r="J95" s="5" t="s">
        <v>11</v>
      </c>
      <c r="K95" s="6">
        <v>60368837.450000003</v>
      </c>
      <c r="L95" s="5" t="s">
        <v>12</v>
      </c>
    </row>
    <row r="96" spans="1:12" x14ac:dyDescent="0.25">
      <c r="A96" s="4">
        <v>42373</v>
      </c>
      <c r="B96" s="4">
        <v>42395</v>
      </c>
      <c r="C96" s="5">
        <v>550203</v>
      </c>
      <c r="D96" s="5" t="s">
        <v>19</v>
      </c>
      <c r="E96" s="5"/>
      <c r="F96" s="13"/>
      <c r="G96" s="74">
        <v>1837.42</v>
      </c>
      <c r="H96" s="8"/>
      <c r="I96" s="8"/>
      <c r="J96" s="5" t="s">
        <v>11</v>
      </c>
      <c r="K96" s="6">
        <v>60367000.030000001</v>
      </c>
      <c r="L96" s="5" t="s">
        <v>12</v>
      </c>
    </row>
    <row r="97" spans="1:12" x14ac:dyDescent="0.25">
      <c r="A97" s="4">
        <v>42373</v>
      </c>
      <c r="B97" s="4">
        <v>42395</v>
      </c>
      <c r="C97" s="5">
        <v>550203</v>
      </c>
      <c r="D97" s="5" t="s">
        <v>19</v>
      </c>
      <c r="E97" s="5"/>
      <c r="F97" s="13"/>
      <c r="G97" s="74">
        <v>2199.63</v>
      </c>
      <c r="H97" s="8"/>
      <c r="I97" s="8"/>
      <c r="J97" s="5" t="s">
        <v>11</v>
      </c>
      <c r="K97" s="6">
        <v>60364800.399999999</v>
      </c>
      <c r="L97" s="5" t="s">
        <v>12</v>
      </c>
    </row>
    <row r="98" spans="1:12" x14ac:dyDescent="0.25">
      <c r="A98" s="4">
        <v>42373</v>
      </c>
      <c r="B98" s="4">
        <v>42395</v>
      </c>
      <c r="C98" s="5">
        <v>550203</v>
      </c>
      <c r="D98" s="5" t="s">
        <v>19</v>
      </c>
      <c r="E98" s="5"/>
      <c r="F98" s="13"/>
      <c r="G98" s="74">
        <v>3057.2</v>
      </c>
      <c r="H98" s="8"/>
      <c r="I98" s="8"/>
      <c r="J98" s="5" t="s">
        <v>11</v>
      </c>
      <c r="K98" s="6">
        <v>60361743.200000003</v>
      </c>
      <c r="L98" s="5" t="s">
        <v>12</v>
      </c>
    </row>
    <row r="99" spans="1:12" x14ac:dyDescent="0.25">
      <c r="A99" s="4">
        <v>42373</v>
      </c>
      <c r="B99" s="4">
        <v>42395</v>
      </c>
      <c r="C99" s="5">
        <v>550203</v>
      </c>
      <c r="D99" s="5" t="s">
        <v>19</v>
      </c>
      <c r="E99" s="5"/>
      <c r="F99" s="13"/>
      <c r="G99" s="74">
        <v>3693.68</v>
      </c>
      <c r="H99" s="8"/>
      <c r="I99" s="8"/>
      <c r="J99" s="5" t="s">
        <v>11</v>
      </c>
      <c r="K99" s="6">
        <v>60358049.520000003</v>
      </c>
      <c r="L99" s="5" t="s">
        <v>12</v>
      </c>
    </row>
    <row r="100" spans="1:12" x14ac:dyDescent="0.25">
      <c r="A100" s="4">
        <v>42373</v>
      </c>
      <c r="B100" s="4">
        <v>42395</v>
      </c>
      <c r="C100" s="5">
        <v>550203</v>
      </c>
      <c r="D100" s="5" t="s">
        <v>19</v>
      </c>
      <c r="E100" s="5"/>
      <c r="F100" s="13"/>
      <c r="G100" s="74">
        <v>4226.79</v>
      </c>
      <c r="H100" s="8"/>
      <c r="I100" s="8"/>
      <c r="J100" s="5" t="s">
        <v>11</v>
      </c>
      <c r="K100" s="6">
        <v>60353822.729999997</v>
      </c>
      <c r="L100" s="5" t="s">
        <v>12</v>
      </c>
    </row>
    <row r="101" spans="1:12" x14ac:dyDescent="0.25">
      <c r="A101" s="4">
        <v>42373</v>
      </c>
      <c r="B101" s="4">
        <v>42395</v>
      </c>
      <c r="C101" s="5">
        <v>550203</v>
      </c>
      <c r="D101" s="5" t="s">
        <v>19</v>
      </c>
      <c r="E101" s="5"/>
      <c r="F101" s="13"/>
      <c r="G101" s="74">
        <v>4652.03</v>
      </c>
      <c r="H101" s="8"/>
      <c r="I101" s="8"/>
      <c r="J101" s="5" t="s">
        <v>11</v>
      </c>
      <c r="K101" s="6">
        <v>60349170.700000003</v>
      </c>
      <c r="L101" s="5" t="s">
        <v>12</v>
      </c>
    </row>
    <row r="102" spans="1:12" x14ac:dyDescent="0.25">
      <c r="A102" s="4">
        <v>42373</v>
      </c>
      <c r="B102" s="4">
        <v>42395</v>
      </c>
      <c r="C102" s="5">
        <v>550203</v>
      </c>
      <c r="D102" s="5" t="s">
        <v>19</v>
      </c>
      <c r="E102" s="5"/>
      <c r="F102" s="13"/>
      <c r="G102" s="74">
        <v>4846.2</v>
      </c>
      <c r="H102" s="8"/>
      <c r="I102" s="8"/>
      <c r="J102" s="5" t="s">
        <v>11</v>
      </c>
      <c r="K102" s="6">
        <v>60344324.5</v>
      </c>
      <c r="L102" s="5" t="s">
        <v>12</v>
      </c>
    </row>
    <row r="103" spans="1:12" x14ac:dyDescent="0.25">
      <c r="A103" s="4">
        <v>42373</v>
      </c>
      <c r="B103" s="4">
        <v>42395</v>
      </c>
      <c r="C103" s="5">
        <v>550203</v>
      </c>
      <c r="D103" s="5" t="s">
        <v>19</v>
      </c>
      <c r="E103" s="5"/>
      <c r="F103" s="13"/>
      <c r="G103" s="74">
        <v>5582.44</v>
      </c>
      <c r="H103" s="8"/>
      <c r="I103" s="8"/>
      <c r="J103" s="5" t="s">
        <v>11</v>
      </c>
      <c r="K103" s="6">
        <v>60338742.060000002</v>
      </c>
      <c r="L103" s="5" t="s">
        <v>12</v>
      </c>
    </row>
    <row r="104" spans="1:12" x14ac:dyDescent="0.25">
      <c r="A104" s="4">
        <v>42373</v>
      </c>
      <c r="B104" s="4">
        <v>42395</v>
      </c>
      <c r="C104" s="5">
        <v>550203</v>
      </c>
      <c r="D104" s="5" t="s">
        <v>19</v>
      </c>
      <c r="E104" s="5"/>
      <c r="F104" s="13"/>
      <c r="G104" s="74">
        <v>6522.62</v>
      </c>
      <c r="H104" s="8"/>
      <c r="I104" s="8"/>
      <c r="J104" s="5" t="s">
        <v>11</v>
      </c>
      <c r="K104" s="6">
        <v>60332219.439999998</v>
      </c>
      <c r="L104" s="5" t="s">
        <v>12</v>
      </c>
    </row>
    <row r="105" spans="1:12" x14ac:dyDescent="0.25">
      <c r="A105" s="4">
        <v>42373</v>
      </c>
      <c r="B105" s="4">
        <v>42395</v>
      </c>
      <c r="C105" s="5">
        <v>550203</v>
      </c>
      <c r="D105" s="5" t="s">
        <v>19</v>
      </c>
      <c r="E105" s="5"/>
      <c r="F105" s="13"/>
      <c r="G105" s="74">
        <v>6972.69</v>
      </c>
      <c r="H105" s="8"/>
      <c r="I105" s="8"/>
      <c r="J105" s="5" t="s">
        <v>11</v>
      </c>
      <c r="K105" s="6">
        <v>60325246.75</v>
      </c>
      <c r="L105" s="5" t="s">
        <v>12</v>
      </c>
    </row>
    <row r="106" spans="1:12" x14ac:dyDescent="0.25">
      <c r="A106" s="4">
        <v>42373</v>
      </c>
      <c r="B106" s="4">
        <v>42395</v>
      </c>
      <c r="C106" s="5">
        <v>550203</v>
      </c>
      <c r="D106" s="5" t="s">
        <v>19</v>
      </c>
      <c r="E106" s="5"/>
      <c r="F106" s="13"/>
      <c r="G106" s="74">
        <v>7056</v>
      </c>
      <c r="H106" s="8"/>
      <c r="I106" s="8"/>
      <c r="J106" s="5" t="s">
        <v>11</v>
      </c>
      <c r="K106" s="6">
        <v>60318190.75</v>
      </c>
      <c r="L106" s="5" t="s">
        <v>12</v>
      </c>
    </row>
    <row r="107" spans="1:12" x14ac:dyDescent="0.25">
      <c r="A107" s="4">
        <v>42373</v>
      </c>
      <c r="B107" s="4">
        <v>42395</v>
      </c>
      <c r="C107" s="5">
        <v>550203</v>
      </c>
      <c r="D107" s="5" t="s">
        <v>19</v>
      </c>
      <c r="E107" s="5"/>
      <c r="F107" s="13"/>
      <c r="G107" s="74">
        <v>7210.98</v>
      </c>
      <c r="H107" s="8"/>
      <c r="I107" s="8"/>
      <c r="J107" s="5" t="s">
        <v>11</v>
      </c>
      <c r="K107" s="6">
        <v>60310979.770000003</v>
      </c>
      <c r="L107" s="5" t="s">
        <v>12</v>
      </c>
    </row>
    <row r="108" spans="1:12" x14ac:dyDescent="0.25">
      <c r="A108" s="4">
        <v>42373</v>
      </c>
      <c r="B108" s="4">
        <v>42395</v>
      </c>
      <c r="C108" s="5">
        <v>550203</v>
      </c>
      <c r="D108" s="5" t="s">
        <v>19</v>
      </c>
      <c r="E108" s="5"/>
      <c r="F108" s="13"/>
      <c r="G108" s="74">
        <v>7545.98</v>
      </c>
      <c r="H108" s="8"/>
      <c r="I108" s="8"/>
      <c r="J108" s="5" t="s">
        <v>11</v>
      </c>
      <c r="K108" s="6">
        <v>60303433.789999999</v>
      </c>
      <c r="L108" s="5" t="s">
        <v>12</v>
      </c>
    </row>
    <row r="109" spans="1:12" x14ac:dyDescent="0.25">
      <c r="A109" s="4">
        <v>42373</v>
      </c>
      <c r="B109" s="4">
        <v>42395</v>
      </c>
      <c r="C109" s="5">
        <v>550203</v>
      </c>
      <c r="D109" s="5" t="s">
        <v>19</v>
      </c>
      <c r="E109" s="5"/>
      <c r="F109" s="13"/>
      <c r="G109" s="74">
        <v>8475.41</v>
      </c>
      <c r="H109" s="8"/>
      <c r="I109" s="8"/>
      <c r="J109" s="5" t="s">
        <v>11</v>
      </c>
      <c r="K109" s="6">
        <v>60294958.380000003</v>
      </c>
      <c r="L109" s="5" t="s">
        <v>12</v>
      </c>
    </row>
    <row r="110" spans="1:12" x14ac:dyDescent="0.25">
      <c r="A110" s="4">
        <v>42373</v>
      </c>
      <c r="B110" s="4">
        <v>42395</v>
      </c>
      <c r="C110" s="5">
        <v>550203</v>
      </c>
      <c r="D110" s="5" t="s">
        <v>19</v>
      </c>
      <c r="E110" s="5"/>
      <c r="F110" s="13"/>
      <c r="G110" s="74">
        <v>9215.52</v>
      </c>
      <c r="H110" s="8"/>
      <c r="I110" s="8"/>
      <c r="J110" s="5" t="s">
        <v>11</v>
      </c>
      <c r="K110" s="6">
        <v>60285742.859999999</v>
      </c>
      <c r="L110" s="5" t="s">
        <v>12</v>
      </c>
    </row>
    <row r="111" spans="1:12" x14ac:dyDescent="0.25">
      <c r="A111" s="4">
        <v>42373</v>
      </c>
      <c r="B111" s="4">
        <v>42395</v>
      </c>
      <c r="C111" s="5">
        <v>550203</v>
      </c>
      <c r="D111" s="5" t="s">
        <v>19</v>
      </c>
      <c r="E111" s="5"/>
      <c r="F111" s="13"/>
      <c r="G111" s="74">
        <v>10722.42</v>
      </c>
      <c r="H111" s="8"/>
      <c r="I111" s="8"/>
      <c r="J111" s="5" t="s">
        <v>11</v>
      </c>
      <c r="K111" s="6">
        <v>60275020.439999998</v>
      </c>
      <c r="L111" s="5" t="s">
        <v>12</v>
      </c>
    </row>
    <row r="112" spans="1:12" x14ac:dyDescent="0.25">
      <c r="A112" s="4">
        <v>42373</v>
      </c>
      <c r="B112" s="4">
        <v>42395</v>
      </c>
      <c r="C112" s="5">
        <v>550203</v>
      </c>
      <c r="D112" s="5" t="s">
        <v>19</v>
      </c>
      <c r="E112" s="5"/>
      <c r="F112" s="13"/>
      <c r="G112" s="74">
        <v>12744</v>
      </c>
      <c r="H112" s="8"/>
      <c r="I112" s="8"/>
      <c r="J112" s="5" t="s">
        <v>11</v>
      </c>
      <c r="K112" s="6">
        <v>60262276.439999998</v>
      </c>
      <c r="L112" s="5" t="s">
        <v>12</v>
      </c>
    </row>
    <row r="113" spans="1:12" x14ac:dyDescent="0.25">
      <c r="A113" s="4">
        <v>42373</v>
      </c>
      <c r="B113" s="4">
        <v>42395</v>
      </c>
      <c r="C113" s="5">
        <v>550203</v>
      </c>
      <c r="D113" s="5" t="s">
        <v>19</v>
      </c>
      <c r="E113" s="5"/>
      <c r="F113" s="13"/>
      <c r="G113" s="74">
        <v>16583.2</v>
      </c>
      <c r="H113" s="8"/>
      <c r="I113" s="8"/>
      <c r="J113" s="5" t="s">
        <v>11</v>
      </c>
      <c r="K113" s="6">
        <v>60245693.240000002</v>
      </c>
      <c r="L113" s="5" t="s">
        <v>12</v>
      </c>
    </row>
    <row r="114" spans="1:12" x14ac:dyDescent="0.25">
      <c r="A114" s="4">
        <v>42373</v>
      </c>
      <c r="B114" s="4">
        <v>42395</v>
      </c>
      <c r="C114" s="5">
        <v>550203</v>
      </c>
      <c r="D114" s="5" t="s">
        <v>19</v>
      </c>
      <c r="E114" s="5"/>
      <c r="F114" s="13"/>
      <c r="G114" s="74">
        <v>18893.41</v>
      </c>
      <c r="H114" s="8"/>
      <c r="I114" s="8"/>
      <c r="J114" s="5" t="s">
        <v>11</v>
      </c>
      <c r="K114" s="6">
        <v>60226799.829999998</v>
      </c>
      <c r="L114" s="5" t="s">
        <v>12</v>
      </c>
    </row>
    <row r="115" spans="1:12" x14ac:dyDescent="0.25">
      <c r="A115" s="4">
        <v>42373</v>
      </c>
      <c r="B115" s="4">
        <v>42395</v>
      </c>
      <c r="C115" s="5">
        <v>550203</v>
      </c>
      <c r="D115" s="5" t="s">
        <v>19</v>
      </c>
      <c r="E115" s="5"/>
      <c r="F115" s="13"/>
      <c r="G115" s="74">
        <v>22025.64</v>
      </c>
      <c r="H115" s="8"/>
      <c r="I115" s="8"/>
      <c r="J115" s="5" t="s">
        <v>11</v>
      </c>
      <c r="K115" s="6">
        <v>60204774.189999998</v>
      </c>
      <c r="L115" s="5" t="s">
        <v>12</v>
      </c>
    </row>
    <row r="116" spans="1:12" x14ac:dyDescent="0.25">
      <c r="A116" s="4">
        <v>42373</v>
      </c>
      <c r="B116" s="4">
        <v>42395</v>
      </c>
      <c r="C116" s="5">
        <v>550203</v>
      </c>
      <c r="D116" s="5" t="s">
        <v>19</v>
      </c>
      <c r="E116" s="5"/>
      <c r="F116" s="13"/>
      <c r="G116" s="74">
        <v>32739.29</v>
      </c>
      <c r="H116" s="8"/>
      <c r="I116" s="8"/>
      <c r="J116" s="5" t="s">
        <v>11</v>
      </c>
      <c r="K116" s="6">
        <v>60172034.899999999</v>
      </c>
      <c r="L116" s="5" t="s">
        <v>12</v>
      </c>
    </row>
    <row r="117" spans="1:12" x14ac:dyDescent="0.25">
      <c r="A117" s="4">
        <v>42373</v>
      </c>
      <c r="B117" s="4">
        <v>42395</v>
      </c>
      <c r="C117" s="5">
        <v>550203</v>
      </c>
      <c r="D117" s="5" t="s">
        <v>19</v>
      </c>
      <c r="E117" s="5"/>
      <c r="F117" s="13"/>
      <c r="G117" s="74">
        <v>38278.720000000001</v>
      </c>
      <c r="H117" s="8"/>
      <c r="I117" s="8"/>
      <c r="J117" s="5" t="s">
        <v>11</v>
      </c>
      <c r="K117" s="6">
        <v>60133756.18</v>
      </c>
      <c r="L117" s="5" t="s">
        <v>12</v>
      </c>
    </row>
    <row r="118" spans="1:12" x14ac:dyDescent="0.25">
      <c r="A118" s="4">
        <v>42373</v>
      </c>
      <c r="B118" s="4">
        <v>42395</v>
      </c>
      <c r="C118" s="5">
        <v>550203</v>
      </c>
      <c r="D118" s="5" t="s">
        <v>19</v>
      </c>
      <c r="E118" s="5"/>
      <c r="F118" s="13"/>
      <c r="G118" s="74">
        <v>41658.120000000003</v>
      </c>
      <c r="H118" s="8"/>
      <c r="I118" s="8"/>
      <c r="J118" s="5" t="s">
        <v>11</v>
      </c>
      <c r="K118" s="6">
        <v>60092098.060000002</v>
      </c>
      <c r="L118" s="5" t="s">
        <v>12</v>
      </c>
    </row>
    <row r="119" spans="1:12" x14ac:dyDescent="0.25">
      <c r="A119" s="4">
        <v>42373</v>
      </c>
      <c r="B119" s="4">
        <v>42395</v>
      </c>
      <c r="C119" s="5">
        <v>550203</v>
      </c>
      <c r="D119" s="5" t="s">
        <v>19</v>
      </c>
      <c r="E119" s="5"/>
      <c r="F119" s="13"/>
      <c r="G119" s="74">
        <v>49369.24</v>
      </c>
      <c r="H119" s="8"/>
      <c r="I119" s="8"/>
      <c r="J119" s="5" t="s">
        <v>11</v>
      </c>
      <c r="K119" s="6">
        <v>60042728.82</v>
      </c>
      <c r="L119" s="5" t="s">
        <v>12</v>
      </c>
    </row>
    <row r="120" spans="1:12" x14ac:dyDescent="0.25">
      <c r="A120" s="4">
        <v>42373</v>
      </c>
      <c r="B120" s="4">
        <v>42395</v>
      </c>
      <c r="C120" s="5">
        <v>550203</v>
      </c>
      <c r="D120" s="5" t="s">
        <v>19</v>
      </c>
      <c r="E120" s="5"/>
      <c r="F120" s="13"/>
      <c r="G120" s="74">
        <v>66915.45</v>
      </c>
      <c r="H120" s="8"/>
      <c r="I120" s="8"/>
      <c r="J120" s="5" t="s">
        <v>11</v>
      </c>
      <c r="K120" s="6">
        <v>59975813.369999997</v>
      </c>
      <c r="L120" s="5" t="s">
        <v>12</v>
      </c>
    </row>
    <row r="121" spans="1:12" x14ac:dyDescent="0.25">
      <c r="A121" s="4">
        <v>42373</v>
      </c>
      <c r="B121" s="4">
        <v>42395</v>
      </c>
      <c r="C121" s="5">
        <v>550203</v>
      </c>
      <c r="D121" s="5" t="s">
        <v>19</v>
      </c>
      <c r="E121" s="5"/>
      <c r="F121" s="13"/>
      <c r="G121" s="74">
        <v>80731.570000000007</v>
      </c>
      <c r="H121" s="8"/>
      <c r="I121" s="8"/>
      <c r="J121" s="5" t="s">
        <v>11</v>
      </c>
      <c r="K121" s="6">
        <v>59895081.799999997</v>
      </c>
      <c r="L121" s="5" t="s">
        <v>12</v>
      </c>
    </row>
    <row r="122" spans="1:12" x14ac:dyDescent="0.25">
      <c r="A122" s="4">
        <v>42373</v>
      </c>
      <c r="B122" s="4">
        <v>42395</v>
      </c>
      <c r="C122" s="5">
        <v>550203</v>
      </c>
      <c r="D122" s="5" t="s">
        <v>19</v>
      </c>
      <c r="E122" s="5"/>
      <c r="F122" s="13"/>
      <c r="G122" s="74">
        <v>101612.32</v>
      </c>
      <c r="H122" s="8"/>
      <c r="I122" s="8"/>
      <c r="J122" s="5" t="s">
        <v>11</v>
      </c>
      <c r="K122" s="6">
        <v>59793469.479999997</v>
      </c>
      <c r="L122" s="5" t="s">
        <v>12</v>
      </c>
    </row>
    <row r="123" spans="1:12" x14ac:dyDescent="0.25">
      <c r="A123" s="4">
        <v>42373</v>
      </c>
      <c r="B123" s="4">
        <v>42395</v>
      </c>
      <c r="C123" s="5">
        <v>550203</v>
      </c>
      <c r="D123" s="5" t="s">
        <v>19</v>
      </c>
      <c r="E123" s="5"/>
      <c r="F123" s="13"/>
      <c r="G123" s="74">
        <v>139483.06</v>
      </c>
      <c r="H123" s="8"/>
      <c r="I123" s="8"/>
      <c r="J123" s="5" t="s">
        <v>11</v>
      </c>
      <c r="K123" s="6">
        <v>59653986.420000002</v>
      </c>
      <c r="L123" s="5" t="s">
        <v>12</v>
      </c>
    </row>
    <row r="124" spans="1:12" x14ac:dyDescent="0.25">
      <c r="A124" s="4">
        <v>42373</v>
      </c>
      <c r="B124" s="4">
        <v>42395</v>
      </c>
      <c r="C124" s="5">
        <v>550203</v>
      </c>
      <c r="D124" s="5" t="s">
        <v>19</v>
      </c>
      <c r="E124" s="5"/>
      <c r="F124" s="13"/>
      <c r="G124" s="74">
        <v>162997.44</v>
      </c>
      <c r="H124" s="8"/>
      <c r="I124" s="8"/>
      <c r="J124" s="5" t="s">
        <v>11</v>
      </c>
      <c r="K124" s="6">
        <v>59490988.979999997</v>
      </c>
      <c r="L124" s="5" t="s">
        <v>12</v>
      </c>
    </row>
    <row r="125" spans="1:12" x14ac:dyDescent="0.25">
      <c r="A125" s="4">
        <v>42373</v>
      </c>
      <c r="B125" s="4">
        <v>42395</v>
      </c>
      <c r="C125" s="5">
        <v>550203</v>
      </c>
      <c r="D125" s="5" t="s">
        <v>19</v>
      </c>
      <c r="E125" s="5"/>
      <c r="F125" s="13"/>
      <c r="G125" s="74">
        <v>166743.5</v>
      </c>
      <c r="H125" s="8"/>
      <c r="I125" s="8"/>
      <c r="J125" s="5" t="s">
        <v>11</v>
      </c>
      <c r="K125" s="6">
        <v>59324245.479999997</v>
      </c>
      <c r="L125" s="5" t="s">
        <v>12</v>
      </c>
    </row>
    <row r="126" spans="1:12" x14ac:dyDescent="0.25">
      <c r="A126" s="4">
        <v>42373</v>
      </c>
      <c r="B126" s="4">
        <v>42395</v>
      </c>
      <c r="C126" s="5">
        <v>550203</v>
      </c>
      <c r="D126" s="5" t="s">
        <v>19</v>
      </c>
      <c r="E126" s="5"/>
      <c r="F126" s="13"/>
      <c r="G126" s="74">
        <v>202761.55</v>
      </c>
      <c r="H126" s="8"/>
      <c r="I126" s="8"/>
      <c r="J126" s="5" t="s">
        <v>11</v>
      </c>
      <c r="K126" s="6">
        <v>59121483.93</v>
      </c>
      <c r="L126" s="5" t="s">
        <v>12</v>
      </c>
    </row>
    <row r="127" spans="1:12" x14ac:dyDescent="0.25">
      <c r="A127" s="4">
        <v>42373</v>
      </c>
      <c r="B127" s="4">
        <v>42395</v>
      </c>
      <c r="C127" s="5">
        <v>550203</v>
      </c>
      <c r="D127" s="5" t="s">
        <v>19</v>
      </c>
      <c r="E127" s="5"/>
      <c r="F127" s="13"/>
      <c r="G127" s="74">
        <v>236940.08</v>
      </c>
      <c r="H127" s="8"/>
      <c r="I127" s="8"/>
      <c r="J127" s="5" t="s">
        <v>11</v>
      </c>
      <c r="K127" s="6">
        <v>58884543.850000001</v>
      </c>
      <c r="L127" s="5" t="s">
        <v>12</v>
      </c>
    </row>
    <row r="128" spans="1:12" x14ac:dyDescent="0.25">
      <c r="A128" s="4">
        <v>42373</v>
      </c>
      <c r="B128" s="4">
        <v>42395</v>
      </c>
      <c r="C128" s="5">
        <v>550203</v>
      </c>
      <c r="D128" s="5" t="s">
        <v>19</v>
      </c>
      <c r="E128" s="5"/>
      <c r="F128" s="13"/>
      <c r="G128" s="74">
        <v>503184.23</v>
      </c>
      <c r="H128" s="8"/>
      <c r="I128" s="8"/>
      <c r="J128" s="5" t="s">
        <v>11</v>
      </c>
      <c r="K128" s="6">
        <v>58381359.619999997</v>
      </c>
      <c r="L128" s="5" t="s">
        <v>12</v>
      </c>
    </row>
    <row r="129" spans="1:13" x14ac:dyDescent="0.25">
      <c r="A129" s="4">
        <v>42373</v>
      </c>
      <c r="B129" s="4">
        <v>42395</v>
      </c>
      <c r="C129" s="5">
        <v>550203</v>
      </c>
      <c r="D129" s="5" t="s">
        <v>19</v>
      </c>
      <c r="E129" s="5"/>
      <c r="F129" s="13"/>
      <c r="G129" s="74">
        <v>765680.9</v>
      </c>
      <c r="H129" s="8"/>
      <c r="I129" s="8"/>
      <c r="J129" s="5" t="s">
        <v>11</v>
      </c>
      <c r="K129" s="6">
        <v>57615678.719999999</v>
      </c>
      <c r="L129" s="5" t="s">
        <v>12</v>
      </c>
    </row>
    <row r="130" spans="1:13" x14ac:dyDescent="0.25">
      <c r="A130" s="4">
        <v>42373</v>
      </c>
      <c r="B130" s="4">
        <v>42395</v>
      </c>
      <c r="C130" s="5">
        <v>550203</v>
      </c>
      <c r="D130" s="5" t="s">
        <v>19</v>
      </c>
      <c r="E130" s="5"/>
      <c r="F130" s="13"/>
      <c r="G130" s="74">
        <v>1027760.59</v>
      </c>
      <c r="H130" s="8"/>
      <c r="I130" s="8"/>
      <c r="J130" s="5" t="s">
        <v>11</v>
      </c>
      <c r="K130" s="6">
        <v>56587918.130000003</v>
      </c>
      <c r="L130" s="5" t="s">
        <v>12</v>
      </c>
    </row>
    <row r="131" spans="1:13" x14ac:dyDescent="0.25">
      <c r="A131" s="4">
        <v>42373</v>
      </c>
      <c r="B131" s="4">
        <v>42395</v>
      </c>
      <c r="C131" s="5">
        <v>550203</v>
      </c>
      <c r="D131" s="5" t="s">
        <v>19</v>
      </c>
      <c r="E131" s="5"/>
      <c r="F131" s="13"/>
      <c r="G131" s="74">
        <v>1536102.29</v>
      </c>
      <c r="H131" s="8"/>
      <c r="I131" s="8"/>
      <c r="J131" s="5" t="s">
        <v>11</v>
      </c>
      <c r="K131" s="6">
        <v>55051815.840000004</v>
      </c>
      <c r="L131" s="5" t="s">
        <v>12</v>
      </c>
    </row>
    <row r="132" spans="1:13" x14ac:dyDescent="0.25">
      <c r="A132" s="4">
        <v>42373</v>
      </c>
      <c r="B132" s="4">
        <v>42395</v>
      </c>
      <c r="C132" s="5">
        <v>550203</v>
      </c>
      <c r="D132" s="5" t="s">
        <v>19</v>
      </c>
      <c r="E132" s="5"/>
      <c r="F132" s="13"/>
      <c r="G132" s="74">
        <v>2187509.27</v>
      </c>
      <c r="H132" s="8"/>
      <c r="I132" s="8"/>
      <c r="J132" s="5" t="s">
        <v>11</v>
      </c>
      <c r="K132" s="6">
        <v>52864306.57</v>
      </c>
      <c r="L132" s="5" t="s">
        <v>12</v>
      </c>
    </row>
    <row r="133" spans="1:13" x14ac:dyDescent="0.25">
      <c r="A133" s="4">
        <v>42373</v>
      </c>
      <c r="B133" s="4">
        <v>42395</v>
      </c>
      <c r="C133" s="5">
        <v>550203</v>
      </c>
      <c r="D133" s="5" t="s">
        <v>19</v>
      </c>
      <c r="E133" s="5"/>
      <c r="F133" s="13"/>
      <c r="G133" s="74">
        <v>2590167.02</v>
      </c>
      <c r="H133" s="8"/>
      <c r="I133" s="8"/>
      <c r="J133" s="5" t="s">
        <v>11</v>
      </c>
      <c r="K133" s="6">
        <v>50274139.549999997</v>
      </c>
      <c r="L133" s="5" t="s">
        <v>12</v>
      </c>
    </row>
    <row r="134" spans="1:13" x14ac:dyDescent="0.25">
      <c r="A134" s="4">
        <v>42373</v>
      </c>
      <c r="B134" s="4">
        <v>42415</v>
      </c>
      <c r="C134" s="5">
        <v>550203</v>
      </c>
      <c r="D134" s="5" t="s">
        <v>20</v>
      </c>
      <c r="E134" s="5"/>
      <c r="F134" s="83" t="s">
        <v>548</v>
      </c>
      <c r="G134" s="84"/>
      <c r="H134" s="84">
        <v>8234.2199999999993</v>
      </c>
      <c r="I134" s="8"/>
      <c r="J134" s="5" t="s">
        <v>12</v>
      </c>
      <c r="K134" s="6">
        <v>50282373.770000003</v>
      </c>
      <c r="L134" s="5" t="s">
        <v>12</v>
      </c>
      <c r="M134" s="85" t="s">
        <v>549</v>
      </c>
    </row>
    <row r="135" spans="1:13" x14ac:dyDescent="0.25">
      <c r="A135" s="4">
        <v>42373</v>
      </c>
      <c r="B135" s="4">
        <v>42415</v>
      </c>
      <c r="C135" s="5">
        <v>550203</v>
      </c>
      <c r="D135" s="5" t="s">
        <v>20</v>
      </c>
      <c r="E135" s="5"/>
      <c r="F135" s="83" t="s">
        <v>546</v>
      </c>
      <c r="G135" s="84"/>
      <c r="H135" s="84">
        <v>18639.46</v>
      </c>
      <c r="I135" s="8"/>
      <c r="J135" s="5" t="s">
        <v>12</v>
      </c>
      <c r="K135" s="6">
        <v>50301013.229999997</v>
      </c>
      <c r="L135" s="5" t="s">
        <v>12</v>
      </c>
      <c r="M135" s="85" t="s">
        <v>549</v>
      </c>
    </row>
    <row r="136" spans="1:13" x14ac:dyDescent="0.25">
      <c r="A136" s="4">
        <v>42373</v>
      </c>
      <c r="B136" s="4">
        <v>42415</v>
      </c>
      <c r="C136" s="5">
        <v>550203</v>
      </c>
      <c r="D136" s="5" t="s">
        <v>20</v>
      </c>
      <c r="E136" s="5"/>
      <c r="F136" s="83" t="s">
        <v>545</v>
      </c>
      <c r="G136" s="84"/>
      <c r="H136" s="84">
        <v>780627.79</v>
      </c>
      <c r="I136" s="8"/>
      <c r="J136" s="5" t="s">
        <v>12</v>
      </c>
      <c r="K136" s="6">
        <v>51081641.020000003</v>
      </c>
      <c r="L136" s="5" t="s">
        <v>12</v>
      </c>
      <c r="M136" s="85" t="s">
        <v>549</v>
      </c>
    </row>
    <row r="137" spans="1:13" x14ac:dyDescent="0.25">
      <c r="A137" s="4">
        <v>42373</v>
      </c>
      <c r="B137" s="4">
        <v>42415</v>
      </c>
      <c r="C137" s="5">
        <v>550203</v>
      </c>
      <c r="D137" s="5" t="s">
        <v>20</v>
      </c>
      <c r="E137" s="5"/>
      <c r="F137" s="83" t="s">
        <v>547</v>
      </c>
      <c r="G137" s="84"/>
      <c r="H137" s="84">
        <v>5629777.3799999999</v>
      </c>
      <c r="I137" s="8"/>
      <c r="J137" s="5" t="s">
        <v>12</v>
      </c>
      <c r="K137" s="6">
        <v>56711418.399999999</v>
      </c>
      <c r="L137" s="5" t="s">
        <v>12</v>
      </c>
      <c r="M137" s="85" t="s">
        <v>549</v>
      </c>
    </row>
    <row r="138" spans="1:13" x14ac:dyDescent="0.25">
      <c r="A138" s="4">
        <v>42373</v>
      </c>
      <c r="B138" s="4">
        <v>42395</v>
      </c>
      <c r="C138" s="5">
        <v>550203</v>
      </c>
      <c r="D138" s="5" t="s">
        <v>21</v>
      </c>
      <c r="E138" s="5"/>
      <c r="F138" s="13" t="s">
        <v>75</v>
      </c>
      <c r="G138" s="8"/>
      <c r="H138" s="73">
        <v>61019628.530000001</v>
      </c>
      <c r="I138" s="8">
        <f>H138-G144</f>
        <v>0</v>
      </c>
      <c r="J138" s="5" t="s">
        <v>12</v>
      </c>
      <c r="K138" s="6">
        <v>117731046.93000001</v>
      </c>
      <c r="L138" s="5" t="s">
        <v>12</v>
      </c>
    </row>
    <row r="139" spans="1:13" x14ac:dyDescent="0.25">
      <c r="A139" s="4">
        <v>42373</v>
      </c>
      <c r="B139" s="4">
        <v>42395</v>
      </c>
      <c r="C139" s="5">
        <v>550203</v>
      </c>
      <c r="D139" s="9" t="s">
        <v>22</v>
      </c>
      <c r="E139" s="5"/>
      <c r="F139" s="76" t="s">
        <v>70</v>
      </c>
      <c r="G139" s="11"/>
      <c r="H139" s="11">
        <v>21954042.379999999</v>
      </c>
      <c r="I139" s="11">
        <f>H139-G9-G10-G11-G12-G13-G14-G15-G16-G17-G18-G19-G20-G21-G22-G24-G25-G26-G27-G28-G29-G30-G32-G33-G34-G35-G36-G37-G38-G39-G40-G41-G42-G43-G45-G47</f>
        <v>6437278.849999994</v>
      </c>
      <c r="J139" s="5" t="s">
        <v>12</v>
      </c>
      <c r="K139" s="6">
        <v>139685089.31</v>
      </c>
      <c r="L139" s="5" t="s">
        <v>12</v>
      </c>
    </row>
    <row r="140" spans="1:13" x14ac:dyDescent="0.25">
      <c r="A140" s="4">
        <v>42373</v>
      </c>
      <c r="B140" s="4">
        <v>42395</v>
      </c>
      <c r="C140" s="5">
        <v>550203</v>
      </c>
      <c r="D140" s="5" t="s">
        <v>23</v>
      </c>
      <c r="E140" s="5"/>
      <c r="F140" s="14" t="s">
        <v>72</v>
      </c>
      <c r="G140" s="11"/>
      <c r="H140" s="11">
        <v>12676460.869999999</v>
      </c>
      <c r="I140" s="11">
        <f>H140-G48-G49-G50-G51-G52-G53-G54-G55-G56-G57-G58-G59-G60-G61-G62-G63-G64-G65-G66-G67-G68-G69-G70-G71-G72-G73-G74-G75-G76-G77-G78-G79-G80-G81</f>
        <v>0</v>
      </c>
      <c r="J140" s="5" t="s">
        <v>12</v>
      </c>
      <c r="K140" s="6">
        <v>152361550.18000001</v>
      </c>
      <c r="L140" s="5" t="s">
        <v>12</v>
      </c>
    </row>
    <row r="141" spans="1:13" ht="15" customHeight="1" x14ac:dyDescent="0.25">
      <c r="A141" s="4">
        <v>42373</v>
      </c>
      <c r="B141" s="4">
        <v>42395</v>
      </c>
      <c r="C141" s="5">
        <v>550203</v>
      </c>
      <c r="D141" s="5" t="s">
        <v>24</v>
      </c>
      <c r="E141" s="5"/>
      <c r="F141" s="41" t="s">
        <v>73</v>
      </c>
      <c r="G141" s="72"/>
      <c r="H141" s="72">
        <v>1164.81</v>
      </c>
      <c r="I141" s="72">
        <f>H141-G82</f>
        <v>0</v>
      </c>
      <c r="J141" s="5" t="s">
        <v>12</v>
      </c>
      <c r="K141" s="6">
        <v>152362714.99000001</v>
      </c>
      <c r="L141" s="5" t="s">
        <v>12</v>
      </c>
    </row>
    <row r="142" spans="1:13" x14ac:dyDescent="0.25">
      <c r="A142" s="4">
        <v>42373</v>
      </c>
      <c r="B142" s="4">
        <v>42395</v>
      </c>
      <c r="C142" s="5">
        <v>550203</v>
      </c>
      <c r="D142" s="5" t="s">
        <v>25</v>
      </c>
      <c r="E142" s="5"/>
      <c r="F142" s="15" t="s">
        <v>550</v>
      </c>
      <c r="G142" s="16"/>
      <c r="H142" s="16">
        <v>11074859.609999999</v>
      </c>
      <c r="I142" s="16">
        <f>H142</f>
        <v>11074859.609999999</v>
      </c>
      <c r="J142" s="5" t="s">
        <v>12</v>
      </c>
      <c r="K142" s="6">
        <v>163437574.59999999</v>
      </c>
      <c r="L142" s="5" t="s">
        <v>12</v>
      </c>
    </row>
    <row r="143" spans="1:13" x14ac:dyDescent="0.25">
      <c r="A143" s="4">
        <v>42373</v>
      </c>
      <c r="B143" s="4">
        <v>42395</v>
      </c>
      <c r="C143" s="5">
        <v>550203</v>
      </c>
      <c r="D143" s="5" t="s">
        <v>26</v>
      </c>
      <c r="E143" s="5"/>
      <c r="F143" s="15" t="s">
        <v>74</v>
      </c>
      <c r="G143" s="16"/>
      <c r="H143" s="16">
        <v>10101372.92</v>
      </c>
      <c r="I143" s="16">
        <f>H143-G133-G132-G131-G130-G129-G128-G127-G126-G125-G124-G123-G122-G121-G120-G119-G118-G117-G116-G115-G114-G113-G112-G111-G110-G109-G108-G107-G106-G105-G104-G103-G102-G101-G100-G99-G98-G97-G96-G95-G94-G93-G92-G91-G90-G89-G88-G87-G86-G85-G84-G83</f>
        <v>8.8278540033570607E-10</v>
      </c>
      <c r="J143" s="5" t="s">
        <v>12</v>
      </c>
      <c r="K143" s="6">
        <v>173538947.52000001</v>
      </c>
      <c r="L143" s="5" t="s">
        <v>12</v>
      </c>
      <c r="M143" t="s">
        <v>71</v>
      </c>
    </row>
    <row r="144" spans="1:13" x14ac:dyDescent="0.25">
      <c r="A144" s="4">
        <v>42373</v>
      </c>
      <c r="B144" s="4">
        <v>42415</v>
      </c>
      <c r="C144" s="5">
        <v>550203</v>
      </c>
      <c r="D144" s="5" t="s">
        <v>27</v>
      </c>
      <c r="E144" s="5"/>
      <c r="F144" s="13" t="s">
        <v>76</v>
      </c>
      <c r="G144" s="73">
        <v>61019628.530000001</v>
      </c>
      <c r="H144" s="8"/>
      <c r="I144" s="8"/>
      <c r="J144" s="5" t="s">
        <v>11</v>
      </c>
      <c r="K144" s="6">
        <v>112519318.98999999</v>
      </c>
      <c r="L144" s="5" t="s">
        <v>12</v>
      </c>
    </row>
    <row r="145" spans="1:12" x14ac:dyDescent="0.25">
      <c r="A145" s="4">
        <v>42396</v>
      </c>
      <c r="B145" s="4">
        <v>42424</v>
      </c>
      <c r="C145" s="5">
        <v>550203</v>
      </c>
      <c r="D145" s="5" t="s">
        <v>28</v>
      </c>
      <c r="E145" s="5"/>
      <c r="F145" s="13" t="s">
        <v>557</v>
      </c>
      <c r="G145" s="73">
        <v>3682426.98</v>
      </c>
      <c r="H145" s="8"/>
      <c r="I145" s="8"/>
      <c r="J145" s="5" t="s">
        <v>11</v>
      </c>
      <c r="K145" s="6">
        <v>108836892.01000001</v>
      </c>
      <c r="L145" s="5" t="s">
        <v>12</v>
      </c>
    </row>
    <row r="146" spans="1:12" x14ac:dyDescent="0.25">
      <c r="A146" s="4">
        <v>42396</v>
      </c>
      <c r="B146" s="4">
        <v>42424</v>
      </c>
      <c r="C146" s="5">
        <v>550203</v>
      </c>
      <c r="D146" s="5" t="s">
        <v>29</v>
      </c>
      <c r="E146" s="5"/>
      <c r="F146" s="15" t="s">
        <v>77</v>
      </c>
      <c r="G146" s="74">
        <v>899003.25</v>
      </c>
      <c r="H146" s="8"/>
      <c r="I146" s="8"/>
      <c r="J146" s="5" t="s">
        <v>11</v>
      </c>
      <c r="K146" s="6">
        <v>107937888.76000001</v>
      </c>
      <c r="L146" s="5" t="s">
        <v>12</v>
      </c>
    </row>
    <row r="147" spans="1:12" x14ac:dyDescent="0.25">
      <c r="A147" s="4">
        <v>42396</v>
      </c>
      <c r="B147" s="4">
        <v>42397</v>
      </c>
      <c r="C147" s="5">
        <v>550203</v>
      </c>
      <c r="D147" s="5" t="s">
        <v>30</v>
      </c>
      <c r="E147" s="5"/>
      <c r="F147" s="14" t="s">
        <v>78</v>
      </c>
      <c r="G147" s="88">
        <v>38.97</v>
      </c>
      <c r="H147" s="11"/>
      <c r="I147" s="11"/>
      <c r="J147" s="5" t="s">
        <v>11</v>
      </c>
      <c r="K147" s="6">
        <v>107937849.79000001</v>
      </c>
      <c r="L147" s="5" t="s">
        <v>12</v>
      </c>
    </row>
    <row r="148" spans="1:12" x14ac:dyDescent="0.25">
      <c r="A148" s="4">
        <v>42396</v>
      </c>
      <c r="B148" s="4">
        <v>42397</v>
      </c>
      <c r="C148" s="5">
        <v>550203</v>
      </c>
      <c r="D148" s="5" t="s">
        <v>30</v>
      </c>
      <c r="E148" s="5"/>
      <c r="F148" s="14" t="s">
        <v>78</v>
      </c>
      <c r="G148" s="88">
        <v>55.98</v>
      </c>
      <c r="H148" s="11"/>
      <c r="I148" s="11"/>
      <c r="J148" s="5" t="s">
        <v>11</v>
      </c>
      <c r="K148" s="6">
        <v>107937793.81</v>
      </c>
      <c r="L148" s="5" t="s">
        <v>12</v>
      </c>
    </row>
    <row r="149" spans="1:12" x14ac:dyDescent="0.25">
      <c r="A149" s="4">
        <v>42396</v>
      </c>
      <c r="B149" s="4">
        <v>42397</v>
      </c>
      <c r="C149" s="5">
        <v>550203</v>
      </c>
      <c r="D149" s="5" t="s">
        <v>30</v>
      </c>
      <c r="E149" s="5"/>
      <c r="F149" s="14" t="s">
        <v>78</v>
      </c>
      <c r="G149" s="88">
        <v>102.57</v>
      </c>
      <c r="H149" s="11"/>
      <c r="I149" s="11"/>
      <c r="J149" s="5" t="s">
        <v>11</v>
      </c>
      <c r="K149" s="6">
        <v>107937691.23999999</v>
      </c>
      <c r="L149" s="5" t="s">
        <v>12</v>
      </c>
    </row>
    <row r="150" spans="1:12" x14ac:dyDescent="0.25">
      <c r="A150" s="4">
        <v>42396</v>
      </c>
      <c r="B150" s="4">
        <v>42397</v>
      </c>
      <c r="C150" s="5">
        <v>550203</v>
      </c>
      <c r="D150" s="5" t="s">
        <v>30</v>
      </c>
      <c r="E150" s="5"/>
      <c r="F150" s="14" t="s">
        <v>78</v>
      </c>
      <c r="G150" s="88">
        <v>139.34</v>
      </c>
      <c r="H150" s="11"/>
      <c r="I150" s="11"/>
      <c r="J150" s="5" t="s">
        <v>11</v>
      </c>
      <c r="K150" s="6">
        <v>107937551.90000001</v>
      </c>
      <c r="L150" s="5" t="s">
        <v>12</v>
      </c>
    </row>
    <row r="151" spans="1:12" x14ac:dyDescent="0.25">
      <c r="A151" s="4">
        <v>42396</v>
      </c>
      <c r="B151" s="4">
        <v>42397</v>
      </c>
      <c r="C151" s="5">
        <v>550203</v>
      </c>
      <c r="D151" s="5" t="s">
        <v>30</v>
      </c>
      <c r="E151" s="5"/>
      <c r="F151" s="14" t="s">
        <v>78</v>
      </c>
      <c r="G151" s="88">
        <v>179.74</v>
      </c>
      <c r="H151" s="11"/>
      <c r="I151" s="11"/>
      <c r="J151" s="5" t="s">
        <v>11</v>
      </c>
      <c r="K151" s="6">
        <v>107937372.16</v>
      </c>
      <c r="L151" s="5" t="s">
        <v>12</v>
      </c>
    </row>
    <row r="152" spans="1:12" x14ac:dyDescent="0.25">
      <c r="A152" s="4">
        <v>42396</v>
      </c>
      <c r="B152" s="4">
        <v>42397</v>
      </c>
      <c r="C152" s="5">
        <v>550203</v>
      </c>
      <c r="D152" s="5" t="s">
        <v>30</v>
      </c>
      <c r="E152" s="5"/>
      <c r="F152" s="14" t="s">
        <v>78</v>
      </c>
      <c r="G152" s="88">
        <v>183.33</v>
      </c>
      <c r="H152" s="11"/>
      <c r="I152" s="11"/>
      <c r="J152" s="5" t="s">
        <v>11</v>
      </c>
      <c r="K152" s="6">
        <v>107937188.83</v>
      </c>
      <c r="L152" s="5" t="s">
        <v>12</v>
      </c>
    </row>
    <row r="153" spans="1:12" x14ac:dyDescent="0.25">
      <c r="A153" s="4">
        <v>42396</v>
      </c>
      <c r="B153" s="4">
        <v>42397</v>
      </c>
      <c r="C153" s="5">
        <v>550203</v>
      </c>
      <c r="D153" s="5" t="s">
        <v>30</v>
      </c>
      <c r="E153" s="5"/>
      <c r="F153" s="14" t="s">
        <v>78</v>
      </c>
      <c r="G153" s="88">
        <v>210.58</v>
      </c>
      <c r="H153" s="11"/>
      <c r="I153" s="11"/>
      <c r="J153" s="5" t="s">
        <v>11</v>
      </c>
      <c r="K153" s="6">
        <v>107936978.25</v>
      </c>
      <c r="L153" s="5" t="s">
        <v>12</v>
      </c>
    </row>
    <row r="154" spans="1:12" x14ac:dyDescent="0.25">
      <c r="A154" s="4">
        <v>42396</v>
      </c>
      <c r="B154" s="4">
        <v>42397</v>
      </c>
      <c r="C154" s="5">
        <v>550203</v>
      </c>
      <c r="D154" s="5" t="s">
        <v>30</v>
      </c>
      <c r="E154" s="5"/>
      <c r="F154" s="14" t="s">
        <v>78</v>
      </c>
      <c r="G154" s="88">
        <v>223.47</v>
      </c>
      <c r="H154" s="11"/>
      <c r="I154" s="11"/>
      <c r="J154" s="5" t="s">
        <v>11</v>
      </c>
      <c r="K154" s="6">
        <v>107936754.78</v>
      </c>
      <c r="L154" s="5" t="s">
        <v>12</v>
      </c>
    </row>
    <row r="155" spans="1:12" x14ac:dyDescent="0.25">
      <c r="A155" s="4">
        <v>42396</v>
      </c>
      <c r="B155" s="4">
        <v>42397</v>
      </c>
      <c r="C155" s="5">
        <v>550203</v>
      </c>
      <c r="D155" s="5" t="s">
        <v>30</v>
      </c>
      <c r="E155" s="5"/>
      <c r="F155" s="14" t="s">
        <v>78</v>
      </c>
      <c r="G155" s="88">
        <v>576.19000000000005</v>
      </c>
      <c r="H155" s="11"/>
      <c r="I155" s="11"/>
      <c r="J155" s="5" t="s">
        <v>11</v>
      </c>
      <c r="K155" s="6">
        <v>107936178.59</v>
      </c>
      <c r="L155" s="5" t="s">
        <v>12</v>
      </c>
    </row>
    <row r="156" spans="1:12" x14ac:dyDescent="0.25">
      <c r="A156" s="4">
        <v>42396</v>
      </c>
      <c r="B156" s="4">
        <v>42397</v>
      </c>
      <c r="C156" s="5">
        <v>550203</v>
      </c>
      <c r="D156" s="5" t="s">
        <v>30</v>
      </c>
      <c r="E156" s="5"/>
      <c r="F156" s="14" t="s">
        <v>78</v>
      </c>
      <c r="G156" s="88">
        <v>640.05999999999995</v>
      </c>
      <c r="H156" s="11"/>
      <c r="I156" s="11"/>
      <c r="J156" s="5" t="s">
        <v>11</v>
      </c>
      <c r="K156" s="6">
        <v>107935538.53</v>
      </c>
      <c r="L156" s="5" t="s">
        <v>12</v>
      </c>
    </row>
    <row r="157" spans="1:12" x14ac:dyDescent="0.25">
      <c r="A157" s="4">
        <v>42396</v>
      </c>
      <c r="B157" s="4">
        <v>42397</v>
      </c>
      <c r="C157" s="5">
        <v>550203</v>
      </c>
      <c r="D157" s="5" t="s">
        <v>30</v>
      </c>
      <c r="E157" s="5"/>
      <c r="F157" s="14" t="s">
        <v>78</v>
      </c>
      <c r="G157" s="88">
        <v>714.14</v>
      </c>
      <c r="H157" s="11"/>
      <c r="I157" s="11"/>
      <c r="J157" s="5" t="s">
        <v>11</v>
      </c>
      <c r="K157" s="6">
        <v>107934824.39</v>
      </c>
      <c r="L157" s="5" t="s">
        <v>12</v>
      </c>
    </row>
    <row r="158" spans="1:12" x14ac:dyDescent="0.25">
      <c r="A158" s="4">
        <v>42396</v>
      </c>
      <c r="B158" s="4">
        <v>42397</v>
      </c>
      <c r="C158" s="5">
        <v>550203</v>
      </c>
      <c r="D158" s="5" t="s">
        <v>30</v>
      </c>
      <c r="E158" s="5"/>
      <c r="F158" s="14" t="s">
        <v>78</v>
      </c>
      <c r="G158" s="88">
        <v>834.45</v>
      </c>
      <c r="H158" s="11"/>
      <c r="I158" s="11"/>
      <c r="J158" s="5" t="s">
        <v>11</v>
      </c>
      <c r="K158" s="6">
        <v>107933989.94</v>
      </c>
      <c r="L158" s="5" t="s">
        <v>12</v>
      </c>
    </row>
    <row r="159" spans="1:12" x14ac:dyDescent="0.25">
      <c r="A159" s="4">
        <v>42396</v>
      </c>
      <c r="B159" s="4">
        <v>42397</v>
      </c>
      <c r="C159" s="5">
        <v>550203</v>
      </c>
      <c r="D159" s="5" t="s">
        <v>30</v>
      </c>
      <c r="E159" s="5"/>
      <c r="F159" s="14" t="s">
        <v>78</v>
      </c>
      <c r="G159" s="88">
        <v>996.6</v>
      </c>
      <c r="H159" s="11"/>
      <c r="I159" s="11"/>
      <c r="J159" s="5" t="s">
        <v>11</v>
      </c>
      <c r="K159" s="6">
        <v>107932993.34</v>
      </c>
      <c r="L159" s="5" t="s">
        <v>12</v>
      </c>
    </row>
    <row r="160" spans="1:12" x14ac:dyDescent="0.25">
      <c r="A160" s="4">
        <v>42396</v>
      </c>
      <c r="B160" s="4">
        <v>42397</v>
      </c>
      <c r="C160" s="5">
        <v>550203</v>
      </c>
      <c r="D160" s="5" t="s">
        <v>30</v>
      </c>
      <c r="E160" s="5"/>
      <c r="F160" s="14" t="s">
        <v>78</v>
      </c>
      <c r="G160" s="88">
        <v>1180.72</v>
      </c>
      <c r="H160" s="11"/>
      <c r="I160" s="11"/>
      <c r="J160" s="5" t="s">
        <v>11</v>
      </c>
      <c r="K160" s="6">
        <v>107931812.62</v>
      </c>
      <c r="L160" s="5" t="s">
        <v>12</v>
      </c>
    </row>
    <row r="161" spans="1:12" x14ac:dyDescent="0.25">
      <c r="A161" s="4">
        <v>42396</v>
      </c>
      <c r="B161" s="4">
        <v>42397</v>
      </c>
      <c r="C161" s="5">
        <v>550203</v>
      </c>
      <c r="D161" s="5" t="s">
        <v>30</v>
      </c>
      <c r="E161" s="5"/>
      <c r="F161" s="14" t="s">
        <v>78</v>
      </c>
      <c r="G161" s="88">
        <v>1271.3499999999999</v>
      </c>
      <c r="H161" s="11"/>
      <c r="I161" s="11"/>
      <c r="J161" s="5" t="s">
        <v>11</v>
      </c>
      <c r="K161" s="6">
        <v>107930541.27</v>
      </c>
      <c r="L161" s="5" t="s">
        <v>12</v>
      </c>
    </row>
    <row r="162" spans="1:12" x14ac:dyDescent="0.25">
      <c r="A162" s="4">
        <v>42396</v>
      </c>
      <c r="B162" s="4">
        <v>42397</v>
      </c>
      <c r="C162" s="5">
        <v>550203</v>
      </c>
      <c r="D162" s="5" t="s">
        <v>30</v>
      </c>
      <c r="E162" s="5"/>
      <c r="F162" s="14" t="s">
        <v>78</v>
      </c>
      <c r="G162" s="88">
        <v>1776.16</v>
      </c>
      <c r="H162" s="11"/>
      <c r="I162" s="11"/>
      <c r="J162" s="5" t="s">
        <v>11</v>
      </c>
      <c r="K162" s="6">
        <v>107928765.11</v>
      </c>
      <c r="L162" s="5" t="s">
        <v>12</v>
      </c>
    </row>
    <row r="163" spans="1:12" x14ac:dyDescent="0.25">
      <c r="A163" s="4">
        <v>42396</v>
      </c>
      <c r="B163" s="4">
        <v>42397</v>
      </c>
      <c r="C163" s="5">
        <v>550203</v>
      </c>
      <c r="D163" s="5" t="s">
        <v>30</v>
      </c>
      <c r="E163" s="5"/>
      <c r="F163" s="14" t="s">
        <v>78</v>
      </c>
      <c r="G163" s="88">
        <v>2091.0300000000002</v>
      </c>
      <c r="H163" s="11"/>
      <c r="I163" s="11"/>
      <c r="J163" s="5" t="s">
        <v>11</v>
      </c>
      <c r="K163" s="6">
        <v>107926674.08</v>
      </c>
      <c r="L163" s="5" t="s">
        <v>12</v>
      </c>
    </row>
    <row r="164" spans="1:12" x14ac:dyDescent="0.25">
      <c r="A164" s="4">
        <v>42396</v>
      </c>
      <c r="B164" s="4">
        <v>42397</v>
      </c>
      <c r="C164" s="5">
        <v>550203</v>
      </c>
      <c r="D164" s="5" t="s">
        <v>30</v>
      </c>
      <c r="E164" s="5"/>
      <c r="F164" s="14" t="s">
        <v>78</v>
      </c>
      <c r="G164" s="88">
        <v>2461.0300000000002</v>
      </c>
      <c r="H164" s="11"/>
      <c r="I164" s="11"/>
      <c r="J164" s="5" t="s">
        <v>11</v>
      </c>
      <c r="K164" s="6">
        <v>107924213.05</v>
      </c>
      <c r="L164" s="5" t="s">
        <v>12</v>
      </c>
    </row>
    <row r="165" spans="1:12" x14ac:dyDescent="0.25">
      <c r="A165" s="4">
        <v>42396</v>
      </c>
      <c r="B165" s="4">
        <v>42397</v>
      </c>
      <c r="C165" s="5">
        <v>550203</v>
      </c>
      <c r="D165" s="5" t="s">
        <v>30</v>
      </c>
      <c r="E165" s="5"/>
      <c r="F165" s="14" t="s">
        <v>78</v>
      </c>
      <c r="G165" s="88">
        <v>2781.86</v>
      </c>
      <c r="H165" s="11"/>
      <c r="I165" s="11"/>
      <c r="J165" s="5" t="s">
        <v>11</v>
      </c>
      <c r="K165" s="6">
        <v>107921431.19</v>
      </c>
      <c r="L165" s="5" t="s">
        <v>12</v>
      </c>
    </row>
    <row r="166" spans="1:12" x14ac:dyDescent="0.25">
      <c r="A166" s="4">
        <v>42396</v>
      </c>
      <c r="B166" s="4">
        <v>42397</v>
      </c>
      <c r="C166" s="5">
        <v>550203</v>
      </c>
      <c r="D166" s="5" t="s">
        <v>30</v>
      </c>
      <c r="E166" s="5"/>
      <c r="F166" s="14" t="s">
        <v>78</v>
      </c>
      <c r="G166" s="88">
        <v>3151.08</v>
      </c>
      <c r="H166" s="11"/>
      <c r="I166" s="11"/>
      <c r="J166" s="5" t="s">
        <v>11</v>
      </c>
      <c r="K166" s="6">
        <v>107918280.11</v>
      </c>
      <c r="L166" s="5" t="s">
        <v>12</v>
      </c>
    </row>
    <row r="167" spans="1:12" x14ac:dyDescent="0.25">
      <c r="A167" s="4">
        <v>42396</v>
      </c>
      <c r="B167" s="4">
        <v>42397</v>
      </c>
      <c r="C167" s="5">
        <v>550203</v>
      </c>
      <c r="D167" s="5" t="s">
        <v>30</v>
      </c>
      <c r="E167" s="5"/>
      <c r="F167" s="14" t="s">
        <v>78</v>
      </c>
      <c r="G167" s="88">
        <v>3578.23</v>
      </c>
      <c r="H167" s="11"/>
      <c r="I167" s="11"/>
      <c r="J167" s="5" t="s">
        <v>11</v>
      </c>
      <c r="K167" s="6">
        <v>107914701.88</v>
      </c>
      <c r="L167" s="5" t="s">
        <v>12</v>
      </c>
    </row>
    <row r="168" spans="1:12" x14ac:dyDescent="0.25">
      <c r="A168" s="4">
        <v>42396</v>
      </c>
      <c r="B168" s="4">
        <v>42397</v>
      </c>
      <c r="C168" s="5">
        <v>550203</v>
      </c>
      <c r="D168" s="5" t="s">
        <v>30</v>
      </c>
      <c r="E168" s="5"/>
      <c r="F168" s="14" t="s">
        <v>78</v>
      </c>
      <c r="G168" s="88">
        <v>4315.74</v>
      </c>
      <c r="H168" s="11"/>
      <c r="I168" s="11"/>
      <c r="J168" s="5" t="s">
        <v>11</v>
      </c>
      <c r="K168" s="6">
        <v>107910386.14</v>
      </c>
      <c r="L168" s="5" t="s">
        <v>12</v>
      </c>
    </row>
    <row r="169" spans="1:12" x14ac:dyDescent="0.25">
      <c r="A169" s="4">
        <v>42396</v>
      </c>
      <c r="B169" s="4">
        <v>42397</v>
      </c>
      <c r="C169" s="5">
        <v>550203</v>
      </c>
      <c r="D169" s="5" t="s">
        <v>30</v>
      </c>
      <c r="E169" s="5"/>
      <c r="F169" s="14" t="s">
        <v>78</v>
      </c>
      <c r="G169" s="88">
        <v>4687.58</v>
      </c>
      <c r="H169" s="11"/>
      <c r="I169" s="11"/>
      <c r="J169" s="5" t="s">
        <v>11</v>
      </c>
      <c r="K169" s="6">
        <v>107905698.56</v>
      </c>
      <c r="L169" s="5" t="s">
        <v>12</v>
      </c>
    </row>
    <row r="170" spans="1:12" x14ac:dyDescent="0.25">
      <c r="A170" s="4">
        <v>42396</v>
      </c>
      <c r="B170" s="4">
        <v>42397</v>
      </c>
      <c r="C170" s="5">
        <v>550203</v>
      </c>
      <c r="D170" s="5" t="s">
        <v>30</v>
      </c>
      <c r="E170" s="5"/>
      <c r="F170" s="14" t="s">
        <v>78</v>
      </c>
      <c r="G170" s="88">
        <v>4840.82</v>
      </c>
      <c r="H170" s="11"/>
      <c r="I170" s="11"/>
      <c r="J170" s="5" t="s">
        <v>11</v>
      </c>
      <c r="K170" s="6">
        <v>107900857.73999999</v>
      </c>
      <c r="L170" s="5" t="s">
        <v>12</v>
      </c>
    </row>
    <row r="171" spans="1:12" x14ac:dyDescent="0.25">
      <c r="A171" s="4">
        <v>42396</v>
      </c>
      <c r="B171" s="4">
        <v>42397</v>
      </c>
      <c r="C171" s="5">
        <v>550203</v>
      </c>
      <c r="D171" s="5" t="s">
        <v>30</v>
      </c>
      <c r="E171" s="5"/>
      <c r="F171" s="14" t="s">
        <v>78</v>
      </c>
      <c r="G171" s="88">
        <v>5717.44</v>
      </c>
      <c r="H171" s="11"/>
      <c r="I171" s="11"/>
      <c r="J171" s="5" t="s">
        <v>11</v>
      </c>
      <c r="K171" s="6">
        <v>107895140.3</v>
      </c>
      <c r="L171" s="5" t="s">
        <v>12</v>
      </c>
    </row>
    <row r="172" spans="1:12" x14ac:dyDescent="0.25">
      <c r="A172" s="4">
        <v>42396</v>
      </c>
      <c r="B172" s="4">
        <v>42397</v>
      </c>
      <c r="C172" s="5">
        <v>550203</v>
      </c>
      <c r="D172" s="5" t="s">
        <v>30</v>
      </c>
      <c r="E172" s="5"/>
      <c r="F172" s="14" t="s">
        <v>78</v>
      </c>
      <c r="G172" s="88">
        <v>5718.95</v>
      </c>
      <c r="H172" s="11"/>
      <c r="I172" s="11"/>
      <c r="J172" s="5" t="s">
        <v>11</v>
      </c>
      <c r="K172" s="6">
        <v>107889421.34999999</v>
      </c>
      <c r="L172" s="5" t="s">
        <v>12</v>
      </c>
    </row>
    <row r="173" spans="1:12" x14ac:dyDescent="0.25">
      <c r="A173" s="4">
        <v>42396</v>
      </c>
      <c r="B173" s="4">
        <v>42397</v>
      </c>
      <c r="C173" s="5">
        <v>550203</v>
      </c>
      <c r="D173" s="5" t="s">
        <v>30</v>
      </c>
      <c r="E173" s="5"/>
      <c r="F173" s="14" t="s">
        <v>78</v>
      </c>
      <c r="G173" s="88">
        <v>6240</v>
      </c>
      <c r="H173" s="11"/>
      <c r="I173" s="11"/>
      <c r="J173" s="5" t="s">
        <v>11</v>
      </c>
      <c r="K173" s="6">
        <v>107883181.34999999</v>
      </c>
      <c r="L173" s="5" t="s">
        <v>12</v>
      </c>
    </row>
    <row r="174" spans="1:12" x14ac:dyDescent="0.25">
      <c r="A174" s="4">
        <v>42396</v>
      </c>
      <c r="B174" s="4">
        <v>42397</v>
      </c>
      <c r="C174" s="5">
        <v>550203</v>
      </c>
      <c r="D174" s="5" t="s">
        <v>30</v>
      </c>
      <c r="E174" s="5"/>
      <c r="F174" s="14" t="s">
        <v>78</v>
      </c>
      <c r="G174" s="88">
        <v>7637.38</v>
      </c>
      <c r="H174" s="11"/>
      <c r="I174" s="11"/>
      <c r="J174" s="5" t="s">
        <v>11</v>
      </c>
      <c r="K174" s="6">
        <v>107875543.97</v>
      </c>
      <c r="L174" s="5" t="s">
        <v>12</v>
      </c>
    </row>
    <row r="175" spans="1:12" x14ac:dyDescent="0.25">
      <c r="A175" s="4">
        <v>42396</v>
      </c>
      <c r="B175" s="4">
        <v>42397</v>
      </c>
      <c r="C175" s="5">
        <v>550203</v>
      </c>
      <c r="D175" s="5" t="s">
        <v>30</v>
      </c>
      <c r="E175" s="5"/>
      <c r="F175" s="14" t="s">
        <v>78</v>
      </c>
      <c r="G175" s="88">
        <v>8280.2199999999993</v>
      </c>
      <c r="H175" s="11"/>
      <c r="I175" s="11"/>
      <c r="J175" s="5" t="s">
        <v>11</v>
      </c>
      <c r="K175" s="6">
        <v>107867263.75</v>
      </c>
      <c r="L175" s="5" t="s">
        <v>12</v>
      </c>
    </row>
    <row r="176" spans="1:12" x14ac:dyDescent="0.25">
      <c r="A176" s="4">
        <v>42396</v>
      </c>
      <c r="B176" s="4">
        <v>42397</v>
      </c>
      <c r="C176" s="5">
        <v>550203</v>
      </c>
      <c r="D176" s="5" t="s">
        <v>30</v>
      </c>
      <c r="E176" s="5"/>
      <c r="F176" s="14" t="s">
        <v>78</v>
      </c>
      <c r="G176" s="88">
        <v>8734.6299999999992</v>
      </c>
      <c r="H176" s="11"/>
      <c r="I176" s="11"/>
      <c r="J176" s="5" t="s">
        <v>11</v>
      </c>
      <c r="K176" s="6">
        <v>107858529.12</v>
      </c>
      <c r="L176" s="5" t="s">
        <v>12</v>
      </c>
    </row>
    <row r="177" spans="1:12" x14ac:dyDescent="0.25">
      <c r="A177" s="4">
        <v>42396</v>
      </c>
      <c r="B177" s="4">
        <v>42397</v>
      </c>
      <c r="C177" s="5">
        <v>550203</v>
      </c>
      <c r="D177" s="5" t="s">
        <v>30</v>
      </c>
      <c r="E177" s="5"/>
      <c r="F177" s="14" t="s">
        <v>78</v>
      </c>
      <c r="G177" s="88">
        <v>9568.0400000000009</v>
      </c>
      <c r="H177" s="11"/>
      <c r="I177" s="11"/>
      <c r="J177" s="5" t="s">
        <v>11</v>
      </c>
      <c r="K177" s="6">
        <v>107848961.08</v>
      </c>
      <c r="L177" s="5" t="s">
        <v>12</v>
      </c>
    </row>
    <row r="178" spans="1:12" x14ac:dyDescent="0.25">
      <c r="A178" s="4">
        <v>42396</v>
      </c>
      <c r="B178" s="4">
        <v>42397</v>
      </c>
      <c r="C178" s="5">
        <v>550203</v>
      </c>
      <c r="D178" s="5" t="s">
        <v>30</v>
      </c>
      <c r="E178" s="5"/>
      <c r="F178" s="14" t="s">
        <v>78</v>
      </c>
      <c r="G178" s="88">
        <v>10389.44</v>
      </c>
      <c r="H178" s="11"/>
      <c r="I178" s="11"/>
      <c r="J178" s="5" t="s">
        <v>11</v>
      </c>
      <c r="K178" s="6">
        <v>107838571.64</v>
      </c>
      <c r="L178" s="5" t="s">
        <v>12</v>
      </c>
    </row>
    <row r="179" spans="1:12" x14ac:dyDescent="0.25">
      <c r="A179" s="4">
        <v>42396</v>
      </c>
      <c r="B179" s="4">
        <v>42397</v>
      </c>
      <c r="C179" s="5">
        <v>550203</v>
      </c>
      <c r="D179" s="5" t="s">
        <v>30</v>
      </c>
      <c r="E179" s="5"/>
      <c r="F179" s="14" t="s">
        <v>78</v>
      </c>
      <c r="G179" s="88">
        <v>11111.31</v>
      </c>
      <c r="H179" s="11"/>
      <c r="I179" s="11"/>
      <c r="J179" s="5" t="s">
        <v>11</v>
      </c>
      <c r="K179" s="6">
        <v>107827460.33</v>
      </c>
      <c r="L179" s="5" t="s">
        <v>12</v>
      </c>
    </row>
    <row r="180" spans="1:12" x14ac:dyDescent="0.25">
      <c r="A180" s="4">
        <v>42396</v>
      </c>
      <c r="B180" s="4">
        <v>42397</v>
      </c>
      <c r="C180" s="5">
        <v>550203</v>
      </c>
      <c r="D180" s="5" t="s">
        <v>30</v>
      </c>
      <c r="E180" s="5"/>
      <c r="F180" s="14" t="s">
        <v>78</v>
      </c>
      <c r="G180" s="88">
        <v>12202.76</v>
      </c>
      <c r="H180" s="11"/>
      <c r="I180" s="11"/>
      <c r="J180" s="5" t="s">
        <v>11</v>
      </c>
      <c r="K180" s="6">
        <v>107815257.56999999</v>
      </c>
      <c r="L180" s="5" t="s">
        <v>12</v>
      </c>
    </row>
    <row r="181" spans="1:12" x14ac:dyDescent="0.25">
      <c r="A181" s="4">
        <v>42396</v>
      </c>
      <c r="B181" s="4">
        <v>42397</v>
      </c>
      <c r="C181" s="5">
        <v>550203</v>
      </c>
      <c r="D181" s="5" t="s">
        <v>30</v>
      </c>
      <c r="E181" s="5"/>
      <c r="F181" s="14" t="s">
        <v>78</v>
      </c>
      <c r="G181" s="88">
        <v>13361.35</v>
      </c>
      <c r="H181" s="11"/>
      <c r="I181" s="11"/>
      <c r="J181" s="5" t="s">
        <v>11</v>
      </c>
      <c r="K181" s="6">
        <v>107801896.22</v>
      </c>
      <c r="L181" s="5" t="s">
        <v>12</v>
      </c>
    </row>
    <row r="182" spans="1:12" x14ac:dyDescent="0.25">
      <c r="A182" s="4">
        <v>42396</v>
      </c>
      <c r="B182" s="4">
        <v>42397</v>
      </c>
      <c r="C182" s="5">
        <v>550203</v>
      </c>
      <c r="D182" s="5" t="s">
        <v>30</v>
      </c>
      <c r="E182" s="5"/>
      <c r="F182" s="14" t="s">
        <v>78</v>
      </c>
      <c r="G182" s="88">
        <v>13634.55</v>
      </c>
      <c r="H182" s="11"/>
      <c r="I182" s="11"/>
      <c r="J182" s="5" t="s">
        <v>11</v>
      </c>
      <c r="K182" s="6">
        <v>107788261.67</v>
      </c>
      <c r="L182" s="5" t="s">
        <v>12</v>
      </c>
    </row>
    <row r="183" spans="1:12" x14ac:dyDescent="0.25">
      <c r="A183" s="4">
        <v>42396</v>
      </c>
      <c r="B183" s="4">
        <v>42397</v>
      </c>
      <c r="C183" s="5">
        <v>550203</v>
      </c>
      <c r="D183" s="5" t="s">
        <v>30</v>
      </c>
      <c r="E183" s="5"/>
      <c r="F183" s="14" t="s">
        <v>78</v>
      </c>
      <c r="G183" s="88">
        <v>14184.61</v>
      </c>
      <c r="H183" s="11"/>
      <c r="I183" s="11"/>
      <c r="J183" s="5" t="s">
        <v>11</v>
      </c>
      <c r="K183" s="6">
        <v>107774077.06</v>
      </c>
      <c r="L183" s="5" t="s">
        <v>12</v>
      </c>
    </row>
    <row r="184" spans="1:12" x14ac:dyDescent="0.25">
      <c r="A184" s="4">
        <v>42396</v>
      </c>
      <c r="B184" s="4">
        <v>42397</v>
      </c>
      <c r="C184" s="5">
        <v>550203</v>
      </c>
      <c r="D184" s="5" t="s">
        <v>30</v>
      </c>
      <c r="E184" s="5"/>
      <c r="F184" s="14" t="s">
        <v>78</v>
      </c>
      <c r="G184" s="88">
        <v>15109.06</v>
      </c>
      <c r="H184" s="11"/>
      <c r="I184" s="11"/>
      <c r="J184" s="5" t="s">
        <v>11</v>
      </c>
      <c r="K184" s="6">
        <v>107758968</v>
      </c>
      <c r="L184" s="5" t="s">
        <v>12</v>
      </c>
    </row>
    <row r="185" spans="1:12" x14ac:dyDescent="0.25">
      <c r="A185" s="4">
        <v>42396</v>
      </c>
      <c r="B185" s="4">
        <v>42397</v>
      </c>
      <c r="C185" s="5">
        <v>550203</v>
      </c>
      <c r="D185" s="5" t="s">
        <v>30</v>
      </c>
      <c r="E185" s="5"/>
      <c r="F185" s="14" t="s">
        <v>78</v>
      </c>
      <c r="G185" s="88">
        <v>15708.96</v>
      </c>
      <c r="H185" s="11"/>
      <c r="I185" s="11"/>
      <c r="J185" s="5" t="s">
        <v>11</v>
      </c>
      <c r="K185" s="6">
        <v>107743259.04000001</v>
      </c>
      <c r="L185" s="5" t="s">
        <v>12</v>
      </c>
    </row>
    <row r="186" spans="1:12" x14ac:dyDescent="0.25">
      <c r="A186" s="4">
        <v>42396</v>
      </c>
      <c r="B186" s="4">
        <v>42397</v>
      </c>
      <c r="C186" s="5">
        <v>550203</v>
      </c>
      <c r="D186" s="5" t="s">
        <v>30</v>
      </c>
      <c r="E186" s="5"/>
      <c r="F186" s="14" t="s">
        <v>78</v>
      </c>
      <c r="G186" s="88">
        <v>20318.54</v>
      </c>
      <c r="H186" s="11"/>
      <c r="I186" s="11"/>
      <c r="J186" s="5" t="s">
        <v>11</v>
      </c>
      <c r="K186" s="6">
        <v>107722940.5</v>
      </c>
      <c r="L186" s="5" t="s">
        <v>12</v>
      </c>
    </row>
    <row r="187" spans="1:12" x14ac:dyDescent="0.25">
      <c r="A187" s="4">
        <v>42396</v>
      </c>
      <c r="B187" s="4">
        <v>42397</v>
      </c>
      <c r="C187" s="5">
        <v>550203</v>
      </c>
      <c r="D187" s="5" t="s">
        <v>30</v>
      </c>
      <c r="E187" s="5"/>
      <c r="F187" s="14" t="s">
        <v>78</v>
      </c>
      <c r="G187" s="88">
        <v>25747.5</v>
      </c>
      <c r="H187" s="11"/>
      <c r="I187" s="11"/>
      <c r="J187" s="5" t="s">
        <v>11</v>
      </c>
      <c r="K187" s="6">
        <v>107697193</v>
      </c>
      <c r="L187" s="5" t="s">
        <v>12</v>
      </c>
    </row>
    <row r="188" spans="1:12" x14ac:dyDescent="0.25">
      <c r="A188" s="4">
        <v>42396</v>
      </c>
      <c r="B188" s="4">
        <v>42397</v>
      </c>
      <c r="C188" s="5">
        <v>550203</v>
      </c>
      <c r="D188" s="5" t="s">
        <v>30</v>
      </c>
      <c r="E188" s="5"/>
      <c r="F188" s="14" t="s">
        <v>78</v>
      </c>
      <c r="G188" s="88">
        <v>25971.58</v>
      </c>
      <c r="H188" s="11"/>
      <c r="I188" s="11"/>
      <c r="J188" s="5" t="s">
        <v>11</v>
      </c>
      <c r="K188" s="6">
        <v>107671221.42</v>
      </c>
      <c r="L188" s="5" t="s">
        <v>12</v>
      </c>
    </row>
    <row r="189" spans="1:12" x14ac:dyDescent="0.25">
      <c r="A189" s="4">
        <v>42396</v>
      </c>
      <c r="B189" s="4">
        <v>42397</v>
      </c>
      <c r="C189" s="5">
        <v>550203</v>
      </c>
      <c r="D189" s="5" t="s">
        <v>30</v>
      </c>
      <c r="E189" s="5"/>
      <c r="F189" s="14" t="s">
        <v>78</v>
      </c>
      <c r="G189" s="88">
        <v>28561.52</v>
      </c>
      <c r="H189" s="11"/>
      <c r="I189" s="11"/>
      <c r="J189" s="5" t="s">
        <v>11</v>
      </c>
      <c r="K189" s="6">
        <v>107642659.90000001</v>
      </c>
      <c r="L189" s="5" t="s">
        <v>12</v>
      </c>
    </row>
    <row r="190" spans="1:12" x14ac:dyDescent="0.25">
      <c r="A190" s="4">
        <v>42396</v>
      </c>
      <c r="B190" s="4">
        <v>42397</v>
      </c>
      <c r="C190" s="5">
        <v>550203</v>
      </c>
      <c r="D190" s="5" t="s">
        <v>30</v>
      </c>
      <c r="E190" s="5"/>
      <c r="F190" s="14" t="s">
        <v>78</v>
      </c>
      <c r="G190" s="88">
        <v>32700</v>
      </c>
      <c r="H190" s="11"/>
      <c r="I190" s="11"/>
      <c r="J190" s="5" t="s">
        <v>11</v>
      </c>
      <c r="K190" s="6">
        <v>107609959.90000001</v>
      </c>
      <c r="L190" s="5" t="s">
        <v>12</v>
      </c>
    </row>
    <row r="191" spans="1:12" x14ac:dyDescent="0.25">
      <c r="A191" s="4">
        <v>42396</v>
      </c>
      <c r="B191" s="4">
        <v>42397</v>
      </c>
      <c r="C191" s="5">
        <v>550203</v>
      </c>
      <c r="D191" s="5" t="s">
        <v>30</v>
      </c>
      <c r="E191" s="5"/>
      <c r="F191" s="14" t="s">
        <v>78</v>
      </c>
      <c r="G191" s="88">
        <v>39053.82</v>
      </c>
      <c r="H191" s="11"/>
      <c r="I191" s="11"/>
      <c r="J191" s="5" t="s">
        <v>11</v>
      </c>
      <c r="K191" s="6">
        <v>107570906.08</v>
      </c>
      <c r="L191" s="5" t="s">
        <v>12</v>
      </c>
    </row>
    <row r="192" spans="1:12" x14ac:dyDescent="0.25">
      <c r="A192" s="4">
        <v>42396</v>
      </c>
      <c r="B192" s="4">
        <v>42397</v>
      </c>
      <c r="C192" s="5">
        <v>550203</v>
      </c>
      <c r="D192" s="5" t="s">
        <v>30</v>
      </c>
      <c r="E192" s="5"/>
      <c r="F192" s="14" t="s">
        <v>78</v>
      </c>
      <c r="G192" s="88">
        <v>47912.37</v>
      </c>
      <c r="H192" s="11"/>
      <c r="I192" s="11"/>
      <c r="J192" s="5" t="s">
        <v>11</v>
      </c>
      <c r="K192" s="6">
        <v>107522993.70999999</v>
      </c>
      <c r="L192" s="5" t="s">
        <v>12</v>
      </c>
    </row>
    <row r="193" spans="1:12" x14ac:dyDescent="0.25">
      <c r="A193" s="4">
        <v>42396</v>
      </c>
      <c r="B193" s="4">
        <v>42397</v>
      </c>
      <c r="C193" s="5">
        <v>550203</v>
      </c>
      <c r="D193" s="5" t="s">
        <v>30</v>
      </c>
      <c r="E193" s="5"/>
      <c r="F193" s="14" t="s">
        <v>78</v>
      </c>
      <c r="G193" s="88">
        <v>48100.88</v>
      </c>
      <c r="H193" s="11"/>
      <c r="I193" s="11"/>
      <c r="J193" s="5" t="s">
        <v>11</v>
      </c>
      <c r="K193" s="6">
        <v>107474892.83</v>
      </c>
      <c r="L193" s="5" t="s">
        <v>12</v>
      </c>
    </row>
    <row r="194" spans="1:12" x14ac:dyDescent="0.25">
      <c r="A194" s="4">
        <v>42396</v>
      </c>
      <c r="B194" s="4">
        <v>42397</v>
      </c>
      <c r="C194" s="5">
        <v>550203</v>
      </c>
      <c r="D194" s="5" t="s">
        <v>30</v>
      </c>
      <c r="E194" s="5"/>
      <c r="F194" s="14" t="s">
        <v>78</v>
      </c>
      <c r="G194" s="88">
        <v>50495.51</v>
      </c>
      <c r="H194" s="11"/>
      <c r="I194" s="11"/>
      <c r="J194" s="5" t="s">
        <v>11</v>
      </c>
      <c r="K194" s="6">
        <v>107424397.31999999</v>
      </c>
      <c r="L194" s="5" t="s">
        <v>12</v>
      </c>
    </row>
    <row r="195" spans="1:12" x14ac:dyDescent="0.25">
      <c r="A195" s="4">
        <v>42396</v>
      </c>
      <c r="B195" s="4">
        <v>42397</v>
      </c>
      <c r="C195" s="5">
        <v>550203</v>
      </c>
      <c r="D195" s="5" t="s">
        <v>30</v>
      </c>
      <c r="E195" s="5"/>
      <c r="F195" s="14" t="s">
        <v>78</v>
      </c>
      <c r="G195" s="88">
        <v>54622.63</v>
      </c>
      <c r="H195" s="11"/>
      <c r="I195" s="11"/>
      <c r="J195" s="5" t="s">
        <v>11</v>
      </c>
      <c r="K195" s="6">
        <v>107369774.69</v>
      </c>
      <c r="L195" s="5" t="s">
        <v>12</v>
      </c>
    </row>
    <row r="196" spans="1:12" x14ac:dyDescent="0.25">
      <c r="A196" s="4">
        <v>42396</v>
      </c>
      <c r="B196" s="4">
        <v>42397</v>
      </c>
      <c r="C196" s="5">
        <v>550203</v>
      </c>
      <c r="D196" s="5" t="s">
        <v>30</v>
      </c>
      <c r="E196" s="5"/>
      <c r="F196" s="14" t="s">
        <v>78</v>
      </c>
      <c r="G196" s="88">
        <v>59141.33</v>
      </c>
      <c r="H196" s="11"/>
      <c r="I196" s="11"/>
      <c r="J196" s="5" t="s">
        <v>11</v>
      </c>
      <c r="K196" s="6">
        <v>107310633.36</v>
      </c>
      <c r="L196" s="5" t="s">
        <v>12</v>
      </c>
    </row>
    <row r="197" spans="1:12" x14ac:dyDescent="0.25">
      <c r="A197" s="4">
        <v>42396</v>
      </c>
      <c r="B197" s="4">
        <v>42397</v>
      </c>
      <c r="C197" s="5">
        <v>550203</v>
      </c>
      <c r="D197" s="5" t="s">
        <v>30</v>
      </c>
      <c r="E197" s="5"/>
      <c r="F197" s="14" t="s">
        <v>78</v>
      </c>
      <c r="G197" s="88">
        <v>84260.09</v>
      </c>
      <c r="H197" s="11"/>
      <c r="I197" s="11"/>
      <c r="J197" s="5" t="s">
        <v>11</v>
      </c>
      <c r="K197" s="6">
        <v>107226373.27</v>
      </c>
      <c r="L197" s="5" t="s">
        <v>12</v>
      </c>
    </row>
    <row r="198" spans="1:12" x14ac:dyDescent="0.25">
      <c r="A198" s="4">
        <v>42396</v>
      </c>
      <c r="B198" s="4">
        <v>42397</v>
      </c>
      <c r="C198" s="5">
        <v>550203</v>
      </c>
      <c r="D198" s="5" t="s">
        <v>30</v>
      </c>
      <c r="E198" s="5"/>
      <c r="F198" s="14" t="s">
        <v>78</v>
      </c>
      <c r="G198" s="88">
        <v>87365.79</v>
      </c>
      <c r="H198" s="11"/>
      <c r="I198" s="11"/>
      <c r="J198" s="5" t="s">
        <v>11</v>
      </c>
      <c r="K198" s="6">
        <v>107139007.48</v>
      </c>
      <c r="L198" s="5" t="s">
        <v>12</v>
      </c>
    </row>
    <row r="199" spans="1:12" x14ac:dyDescent="0.25">
      <c r="A199" s="4">
        <v>42396</v>
      </c>
      <c r="B199" s="4">
        <v>42397</v>
      </c>
      <c r="C199" s="5">
        <v>550203</v>
      </c>
      <c r="D199" s="5" t="s">
        <v>30</v>
      </c>
      <c r="E199" s="5"/>
      <c r="F199" s="14" t="s">
        <v>78</v>
      </c>
      <c r="G199" s="88">
        <v>87488.59</v>
      </c>
      <c r="H199" s="11"/>
      <c r="I199" s="11"/>
      <c r="J199" s="5" t="s">
        <v>11</v>
      </c>
      <c r="K199" s="6">
        <v>107051518.89</v>
      </c>
      <c r="L199" s="5" t="s">
        <v>12</v>
      </c>
    </row>
    <row r="200" spans="1:12" x14ac:dyDescent="0.25">
      <c r="A200" s="4">
        <v>42396</v>
      </c>
      <c r="B200" s="4">
        <v>42397</v>
      </c>
      <c r="C200" s="5">
        <v>550203</v>
      </c>
      <c r="D200" s="5" t="s">
        <v>30</v>
      </c>
      <c r="E200" s="5"/>
      <c r="F200" s="14" t="s">
        <v>78</v>
      </c>
      <c r="G200" s="88">
        <v>93328.99</v>
      </c>
      <c r="H200" s="11"/>
      <c r="I200" s="11"/>
      <c r="J200" s="5" t="s">
        <v>11</v>
      </c>
      <c r="K200" s="6">
        <v>106958189.90000001</v>
      </c>
      <c r="L200" s="5" t="s">
        <v>12</v>
      </c>
    </row>
    <row r="201" spans="1:12" x14ac:dyDescent="0.25">
      <c r="A201" s="4">
        <v>42396</v>
      </c>
      <c r="B201" s="4">
        <v>42397</v>
      </c>
      <c r="C201" s="5">
        <v>550203</v>
      </c>
      <c r="D201" s="5" t="s">
        <v>30</v>
      </c>
      <c r="E201" s="5"/>
      <c r="F201" s="14" t="s">
        <v>78</v>
      </c>
      <c r="G201" s="88">
        <v>95785.84</v>
      </c>
      <c r="H201" s="11"/>
      <c r="I201" s="11"/>
      <c r="J201" s="5" t="s">
        <v>11</v>
      </c>
      <c r="K201" s="6">
        <v>106862404.06</v>
      </c>
      <c r="L201" s="5" t="s">
        <v>12</v>
      </c>
    </row>
    <row r="202" spans="1:12" x14ac:dyDescent="0.25">
      <c r="A202" s="4">
        <v>42396</v>
      </c>
      <c r="B202" s="4">
        <v>42397</v>
      </c>
      <c r="C202" s="5">
        <v>550203</v>
      </c>
      <c r="D202" s="5" t="s">
        <v>30</v>
      </c>
      <c r="E202" s="5"/>
      <c r="F202" s="14" t="s">
        <v>78</v>
      </c>
      <c r="G202" s="88">
        <v>125282.46</v>
      </c>
      <c r="H202" s="11"/>
      <c r="I202" s="11"/>
      <c r="J202" s="5" t="s">
        <v>11</v>
      </c>
      <c r="K202" s="6">
        <v>106737121.59999999</v>
      </c>
      <c r="L202" s="5" t="s">
        <v>12</v>
      </c>
    </row>
    <row r="203" spans="1:12" x14ac:dyDescent="0.25">
      <c r="A203" s="4">
        <v>42396</v>
      </c>
      <c r="B203" s="4">
        <v>42397</v>
      </c>
      <c r="C203" s="5">
        <v>550203</v>
      </c>
      <c r="D203" s="5" t="s">
        <v>30</v>
      </c>
      <c r="E203" s="5"/>
      <c r="F203" s="14" t="s">
        <v>78</v>
      </c>
      <c r="G203" s="88">
        <v>147180.10999999999</v>
      </c>
      <c r="H203" s="11"/>
      <c r="I203" s="11"/>
      <c r="J203" s="5" t="s">
        <v>11</v>
      </c>
      <c r="K203" s="6">
        <v>106589941.48999999</v>
      </c>
      <c r="L203" s="5" t="s">
        <v>12</v>
      </c>
    </row>
    <row r="204" spans="1:12" x14ac:dyDescent="0.25">
      <c r="A204" s="4">
        <v>42396</v>
      </c>
      <c r="B204" s="4">
        <v>42397</v>
      </c>
      <c r="C204" s="5">
        <v>550203</v>
      </c>
      <c r="D204" s="5" t="s">
        <v>30</v>
      </c>
      <c r="E204" s="5"/>
      <c r="F204" s="14" t="s">
        <v>78</v>
      </c>
      <c r="G204" s="88">
        <v>194985.07</v>
      </c>
      <c r="H204" s="11"/>
      <c r="I204" s="11"/>
      <c r="J204" s="5" t="s">
        <v>11</v>
      </c>
      <c r="K204" s="6">
        <v>106394956.42</v>
      </c>
      <c r="L204" s="5" t="s">
        <v>12</v>
      </c>
    </row>
    <row r="205" spans="1:12" x14ac:dyDescent="0.25">
      <c r="A205" s="4">
        <v>42396</v>
      </c>
      <c r="B205" s="4">
        <v>42397</v>
      </c>
      <c r="C205" s="5">
        <v>550203</v>
      </c>
      <c r="D205" s="5" t="s">
        <v>30</v>
      </c>
      <c r="E205" s="5"/>
      <c r="F205" s="14" t="s">
        <v>78</v>
      </c>
      <c r="G205" s="88">
        <v>200211.49</v>
      </c>
      <c r="H205" s="11"/>
      <c r="I205" s="11"/>
      <c r="J205" s="5" t="s">
        <v>11</v>
      </c>
      <c r="K205" s="6">
        <v>106194744.93000001</v>
      </c>
      <c r="L205" s="5" t="s">
        <v>12</v>
      </c>
    </row>
    <row r="206" spans="1:12" x14ac:dyDescent="0.25">
      <c r="A206" s="4">
        <v>42396</v>
      </c>
      <c r="B206" s="4">
        <v>42397</v>
      </c>
      <c r="C206" s="5">
        <v>550203</v>
      </c>
      <c r="D206" s="5" t="s">
        <v>30</v>
      </c>
      <c r="E206" s="5"/>
      <c r="F206" s="14" t="s">
        <v>78</v>
      </c>
      <c r="G206" s="88">
        <v>233539.23</v>
      </c>
      <c r="H206" s="11"/>
      <c r="I206" s="11"/>
      <c r="J206" s="5" t="s">
        <v>11</v>
      </c>
      <c r="K206" s="6">
        <v>105961205.7</v>
      </c>
      <c r="L206" s="5" t="s">
        <v>12</v>
      </c>
    </row>
    <row r="207" spans="1:12" x14ac:dyDescent="0.25">
      <c r="A207" s="4">
        <v>42396</v>
      </c>
      <c r="B207" s="4">
        <v>42397</v>
      </c>
      <c r="C207" s="5">
        <v>550203</v>
      </c>
      <c r="D207" s="5" t="s">
        <v>30</v>
      </c>
      <c r="E207" s="5"/>
      <c r="F207" s="14" t="s">
        <v>78</v>
      </c>
      <c r="G207" s="88">
        <v>235952.83</v>
      </c>
      <c r="H207" s="11"/>
      <c r="I207" s="11"/>
      <c r="J207" s="5" t="s">
        <v>11</v>
      </c>
      <c r="K207" s="6">
        <v>105725252.87</v>
      </c>
      <c r="L207" s="5" t="s">
        <v>12</v>
      </c>
    </row>
    <row r="208" spans="1:12" x14ac:dyDescent="0.25">
      <c r="A208" s="4">
        <v>42396</v>
      </c>
      <c r="B208" s="4">
        <v>42397</v>
      </c>
      <c r="C208" s="5">
        <v>550203</v>
      </c>
      <c r="D208" s="5" t="s">
        <v>30</v>
      </c>
      <c r="E208" s="5"/>
      <c r="F208" s="14" t="s">
        <v>78</v>
      </c>
      <c r="G208" s="88">
        <v>254706.4</v>
      </c>
      <c r="H208" s="11"/>
      <c r="I208" s="11"/>
      <c r="J208" s="5" t="s">
        <v>11</v>
      </c>
      <c r="K208" s="6">
        <v>105470546.47</v>
      </c>
      <c r="L208" s="5" t="s">
        <v>12</v>
      </c>
    </row>
    <row r="209" spans="1:12" x14ac:dyDescent="0.25">
      <c r="A209" s="4">
        <v>42396</v>
      </c>
      <c r="B209" s="4">
        <v>42397</v>
      </c>
      <c r="C209" s="5">
        <v>550203</v>
      </c>
      <c r="D209" s="5" t="s">
        <v>30</v>
      </c>
      <c r="E209" s="5"/>
      <c r="F209" s="14" t="s">
        <v>78</v>
      </c>
      <c r="G209" s="88">
        <v>379082.96</v>
      </c>
      <c r="H209" s="11"/>
      <c r="I209" s="11"/>
      <c r="J209" s="5" t="s">
        <v>11</v>
      </c>
      <c r="K209" s="6">
        <v>105091463.51000001</v>
      </c>
      <c r="L209" s="5" t="s">
        <v>12</v>
      </c>
    </row>
    <row r="210" spans="1:12" x14ac:dyDescent="0.25">
      <c r="A210" s="4">
        <v>42396</v>
      </c>
      <c r="B210" s="4">
        <v>42397</v>
      </c>
      <c r="C210" s="5">
        <v>550203</v>
      </c>
      <c r="D210" s="5" t="s">
        <v>30</v>
      </c>
      <c r="E210" s="5"/>
      <c r="F210" s="14" t="s">
        <v>78</v>
      </c>
      <c r="G210" s="88">
        <v>386361.14</v>
      </c>
      <c r="H210" s="11"/>
      <c r="I210" s="11"/>
      <c r="J210" s="5" t="s">
        <v>11</v>
      </c>
      <c r="K210" s="6">
        <v>104705102.37</v>
      </c>
      <c r="L210" s="5" t="s">
        <v>12</v>
      </c>
    </row>
    <row r="211" spans="1:12" x14ac:dyDescent="0.25">
      <c r="A211" s="4">
        <v>42396</v>
      </c>
      <c r="B211" s="4">
        <v>42397</v>
      </c>
      <c r="C211" s="5">
        <v>550203</v>
      </c>
      <c r="D211" s="5" t="s">
        <v>30</v>
      </c>
      <c r="E211" s="5"/>
      <c r="F211" s="14" t="s">
        <v>78</v>
      </c>
      <c r="G211" s="88">
        <v>676266.17</v>
      </c>
      <c r="H211" s="11"/>
      <c r="I211" s="11"/>
      <c r="J211" s="5" t="s">
        <v>11</v>
      </c>
      <c r="K211" s="6">
        <v>104028836.2</v>
      </c>
      <c r="L211" s="5" t="s">
        <v>12</v>
      </c>
    </row>
    <row r="212" spans="1:12" x14ac:dyDescent="0.25">
      <c r="A212" s="4">
        <v>42396</v>
      </c>
      <c r="B212" s="4">
        <v>42397</v>
      </c>
      <c r="C212" s="5">
        <v>550203</v>
      </c>
      <c r="D212" s="5" t="s">
        <v>30</v>
      </c>
      <c r="E212" s="5"/>
      <c r="F212" s="14" t="s">
        <v>78</v>
      </c>
      <c r="G212" s="88">
        <v>719466.01</v>
      </c>
      <c r="H212" s="11"/>
      <c r="I212" s="11"/>
      <c r="J212" s="5" t="s">
        <v>11</v>
      </c>
      <c r="K212" s="6">
        <v>103309370.19</v>
      </c>
      <c r="L212" s="5" t="s">
        <v>12</v>
      </c>
    </row>
    <row r="213" spans="1:12" x14ac:dyDescent="0.25">
      <c r="A213" s="4">
        <v>42396</v>
      </c>
      <c r="B213" s="4">
        <v>42397</v>
      </c>
      <c r="C213" s="5">
        <v>550203</v>
      </c>
      <c r="D213" s="5" t="s">
        <v>30</v>
      </c>
      <c r="E213" s="5"/>
      <c r="F213" s="14" t="s">
        <v>78</v>
      </c>
      <c r="G213" s="88">
        <v>755365.19</v>
      </c>
      <c r="H213" s="11"/>
      <c r="I213" s="11"/>
      <c r="J213" s="5" t="s">
        <v>11</v>
      </c>
      <c r="K213" s="6">
        <v>102554005</v>
      </c>
      <c r="L213" s="5" t="s">
        <v>12</v>
      </c>
    </row>
    <row r="214" spans="1:12" x14ac:dyDescent="0.25">
      <c r="A214" s="4">
        <v>42396</v>
      </c>
      <c r="B214" s="4">
        <v>42397</v>
      </c>
      <c r="C214" s="5">
        <v>550203</v>
      </c>
      <c r="D214" s="5" t="s">
        <v>30</v>
      </c>
      <c r="E214" s="5"/>
      <c r="F214" s="14" t="s">
        <v>78</v>
      </c>
      <c r="G214" s="88">
        <v>802368.64</v>
      </c>
      <c r="H214" s="11"/>
      <c r="I214" s="11"/>
      <c r="J214" s="5" t="s">
        <v>11</v>
      </c>
      <c r="K214" s="6">
        <v>101751636.36</v>
      </c>
      <c r="L214" s="5" t="s">
        <v>12</v>
      </c>
    </row>
    <row r="215" spans="1:12" x14ac:dyDescent="0.25">
      <c r="A215" s="4">
        <v>42396</v>
      </c>
      <c r="B215" s="4">
        <v>42397</v>
      </c>
      <c r="C215" s="5">
        <v>550203</v>
      </c>
      <c r="D215" s="5" t="s">
        <v>30</v>
      </c>
      <c r="E215" s="5"/>
      <c r="F215" s="14" t="s">
        <v>78</v>
      </c>
      <c r="G215" s="88">
        <v>1036651.07</v>
      </c>
      <c r="H215" s="11"/>
      <c r="I215" s="11"/>
      <c r="J215" s="5" t="s">
        <v>11</v>
      </c>
      <c r="K215" s="6">
        <v>100714985.29000001</v>
      </c>
      <c r="L215" s="5" t="s">
        <v>12</v>
      </c>
    </row>
    <row r="216" spans="1:12" x14ac:dyDescent="0.25">
      <c r="A216" s="4">
        <v>42396</v>
      </c>
      <c r="B216" s="4">
        <v>42397</v>
      </c>
      <c r="C216" s="5">
        <v>550203</v>
      </c>
      <c r="D216" s="5" t="s">
        <v>30</v>
      </c>
      <c r="E216" s="5"/>
      <c r="F216" s="14" t="s">
        <v>78</v>
      </c>
      <c r="G216" s="88">
        <v>2463961.9700000002</v>
      </c>
      <c r="H216" s="11"/>
      <c r="I216" s="11"/>
      <c r="J216" s="5" t="s">
        <v>11</v>
      </c>
      <c r="K216" s="6">
        <v>98251023.319999993</v>
      </c>
      <c r="L216" s="5" t="s">
        <v>12</v>
      </c>
    </row>
    <row r="217" spans="1:12" x14ac:dyDescent="0.25">
      <c r="A217" s="4">
        <v>42396</v>
      </c>
      <c r="B217" s="4">
        <v>42397</v>
      </c>
      <c r="C217" s="5">
        <v>550203</v>
      </c>
      <c r="D217" s="5" t="s">
        <v>30</v>
      </c>
      <c r="E217" s="5"/>
      <c r="F217" s="14" t="s">
        <v>78</v>
      </c>
      <c r="G217" s="88">
        <v>5662329.8899999997</v>
      </c>
      <c r="H217" s="11"/>
      <c r="I217" s="11"/>
      <c r="J217" s="5" t="s">
        <v>11</v>
      </c>
      <c r="K217" s="6">
        <v>92588693.430000007</v>
      </c>
      <c r="L217" s="5" t="s">
        <v>12</v>
      </c>
    </row>
    <row r="218" spans="1:12" x14ac:dyDescent="0.25">
      <c r="A218" s="4">
        <v>42396</v>
      </c>
      <c r="B218" s="4">
        <v>42397</v>
      </c>
      <c r="C218" s="5">
        <v>550203</v>
      </c>
      <c r="D218" s="5" t="s">
        <v>30</v>
      </c>
      <c r="E218" s="5"/>
      <c r="F218" s="14" t="s">
        <v>78</v>
      </c>
      <c r="G218" s="88">
        <v>8550997.4399999995</v>
      </c>
      <c r="H218" s="11"/>
      <c r="I218" s="11"/>
      <c r="J218" s="5" t="s">
        <v>11</v>
      </c>
      <c r="K218" s="6">
        <v>84037695.989999995</v>
      </c>
      <c r="L218" s="5" t="s">
        <v>12</v>
      </c>
    </row>
    <row r="219" spans="1:12" x14ac:dyDescent="0.25">
      <c r="A219" s="4">
        <v>42396</v>
      </c>
      <c r="B219" s="4">
        <v>42397</v>
      </c>
      <c r="C219" s="5">
        <v>550203</v>
      </c>
      <c r="D219" s="5" t="s">
        <v>30</v>
      </c>
      <c r="E219" s="5"/>
      <c r="F219" s="14" t="s">
        <v>78</v>
      </c>
      <c r="G219" s="88">
        <v>10955901.689999999</v>
      </c>
      <c r="H219" s="11"/>
      <c r="I219" s="11"/>
      <c r="J219" s="5" t="s">
        <v>11</v>
      </c>
      <c r="K219" s="6">
        <v>73081794.299999997</v>
      </c>
      <c r="L219" s="5" t="s">
        <v>12</v>
      </c>
    </row>
    <row r="220" spans="1:12" x14ac:dyDescent="0.25">
      <c r="A220" s="4">
        <v>42396</v>
      </c>
      <c r="B220" s="4">
        <v>42397</v>
      </c>
      <c r="C220" s="5">
        <v>550203</v>
      </c>
      <c r="D220" s="5" t="s">
        <v>31</v>
      </c>
      <c r="E220" s="5"/>
      <c r="F220" s="15" t="s">
        <v>79</v>
      </c>
      <c r="G220" s="74">
        <v>29.71</v>
      </c>
      <c r="H220" s="8"/>
      <c r="I220" s="8"/>
      <c r="J220" s="5" t="s">
        <v>11</v>
      </c>
      <c r="K220" s="6">
        <v>73081764.590000004</v>
      </c>
      <c r="L220" s="5" t="s">
        <v>12</v>
      </c>
    </row>
    <row r="221" spans="1:12" x14ac:dyDescent="0.25">
      <c r="A221" s="4">
        <v>42396</v>
      </c>
      <c r="B221" s="4">
        <v>42397</v>
      </c>
      <c r="C221" s="5">
        <v>550203</v>
      </c>
      <c r="D221" s="5" t="s">
        <v>31</v>
      </c>
      <c r="E221" s="5"/>
      <c r="F221" s="15" t="s">
        <v>79</v>
      </c>
      <c r="G221" s="74">
        <v>91.66</v>
      </c>
      <c r="H221" s="8"/>
      <c r="I221" s="8"/>
      <c r="J221" s="5" t="s">
        <v>11</v>
      </c>
      <c r="K221" s="6">
        <v>73081672.930000007</v>
      </c>
      <c r="L221" s="5" t="s">
        <v>12</v>
      </c>
    </row>
    <row r="222" spans="1:12" x14ac:dyDescent="0.25">
      <c r="A222" s="4">
        <v>42396</v>
      </c>
      <c r="B222" s="4">
        <v>42397</v>
      </c>
      <c r="C222" s="5">
        <v>550203</v>
      </c>
      <c r="D222" s="5" t="s">
        <v>31</v>
      </c>
      <c r="E222" s="5"/>
      <c r="F222" s="15" t="s">
        <v>79</v>
      </c>
      <c r="G222" s="74">
        <v>110</v>
      </c>
      <c r="H222" s="8"/>
      <c r="I222" s="8"/>
      <c r="J222" s="5" t="s">
        <v>11</v>
      </c>
      <c r="K222" s="6">
        <v>73081562.930000007</v>
      </c>
      <c r="L222" s="5" t="s">
        <v>12</v>
      </c>
    </row>
    <row r="223" spans="1:12" x14ac:dyDescent="0.25">
      <c r="A223" s="4">
        <v>42396</v>
      </c>
      <c r="B223" s="4">
        <v>42397</v>
      </c>
      <c r="C223" s="5">
        <v>550203</v>
      </c>
      <c r="D223" s="5" t="s">
        <v>31</v>
      </c>
      <c r="E223" s="5"/>
      <c r="F223" s="15" t="s">
        <v>79</v>
      </c>
      <c r="G223" s="74">
        <v>122.12</v>
      </c>
      <c r="H223" s="8"/>
      <c r="I223" s="8"/>
      <c r="J223" s="5" t="s">
        <v>11</v>
      </c>
      <c r="K223" s="6">
        <v>73081440.810000002</v>
      </c>
      <c r="L223" s="5" t="s">
        <v>12</v>
      </c>
    </row>
    <row r="224" spans="1:12" x14ac:dyDescent="0.25">
      <c r="A224" s="4">
        <v>42396</v>
      </c>
      <c r="B224" s="4">
        <v>42397</v>
      </c>
      <c r="C224" s="5">
        <v>550203</v>
      </c>
      <c r="D224" s="5" t="s">
        <v>31</v>
      </c>
      <c r="E224" s="5"/>
      <c r="F224" s="15" t="s">
        <v>79</v>
      </c>
      <c r="G224" s="74">
        <v>182</v>
      </c>
      <c r="H224" s="8"/>
      <c r="I224" s="8"/>
      <c r="J224" s="5" t="s">
        <v>11</v>
      </c>
      <c r="K224" s="6">
        <v>73081258.810000002</v>
      </c>
      <c r="L224" s="5" t="s">
        <v>12</v>
      </c>
    </row>
    <row r="225" spans="1:12" x14ac:dyDescent="0.25">
      <c r="A225" s="4">
        <v>42396</v>
      </c>
      <c r="B225" s="4">
        <v>42397</v>
      </c>
      <c r="C225" s="5">
        <v>550203</v>
      </c>
      <c r="D225" s="5" t="s">
        <v>31</v>
      </c>
      <c r="E225" s="5"/>
      <c r="F225" s="15" t="s">
        <v>79</v>
      </c>
      <c r="G225" s="74">
        <v>219.13</v>
      </c>
      <c r="H225" s="8"/>
      <c r="I225" s="8"/>
      <c r="J225" s="5" t="s">
        <v>11</v>
      </c>
      <c r="K225" s="6">
        <v>73081039.680000007</v>
      </c>
      <c r="L225" s="5" t="s">
        <v>12</v>
      </c>
    </row>
    <row r="226" spans="1:12" x14ac:dyDescent="0.25">
      <c r="A226" s="4">
        <v>42396</v>
      </c>
      <c r="B226" s="4">
        <v>42397</v>
      </c>
      <c r="C226" s="5">
        <v>550203</v>
      </c>
      <c r="D226" s="5" t="s">
        <v>31</v>
      </c>
      <c r="E226" s="5"/>
      <c r="F226" s="15" t="s">
        <v>79</v>
      </c>
      <c r="G226" s="74">
        <v>327.39</v>
      </c>
      <c r="H226" s="8"/>
      <c r="I226" s="8"/>
      <c r="J226" s="5" t="s">
        <v>11</v>
      </c>
      <c r="K226" s="6">
        <v>73080712.290000007</v>
      </c>
      <c r="L226" s="5" t="s">
        <v>12</v>
      </c>
    </row>
    <row r="227" spans="1:12" x14ac:dyDescent="0.25">
      <c r="A227" s="4">
        <v>42396</v>
      </c>
      <c r="B227" s="4">
        <v>42397</v>
      </c>
      <c r="C227" s="5">
        <v>550203</v>
      </c>
      <c r="D227" s="5" t="s">
        <v>31</v>
      </c>
      <c r="E227" s="5"/>
      <c r="F227" s="15" t="s">
        <v>79</v>
      </c>
      <c r="G227" s="74">
        <v>381.08</v>
      </c>
      <c r="H227" s="8"/>
      <c r="I227" s="8"/>
      <c r="J227" s="5" t="s">
        <v>11</v>
      </c>
      <c r="K227" s="6">
        <v>73080331.209999993</v>
      </c>
      <c r="L227" s="5" t="s">
        <v>12</v>
      </c>
    </row>
    <row r="228" spans="1:12" x14ac:dyDescent="0.25">
      <c r="A228" s="4">
        <v>42396</v>
      </c>
      <c r="B228" s="4">
        <v>42397</v>
      </c>
      <c r="C228" s="5">
        <v>550203</v>
      </c>
      <c r="D228" s="5" t="s">
        <v>31</v>
      </c>
      <c r="E228" s="5"/>
      <c r="F228" s="15" t="s">
        <v>79</v>
      </c>
      <c r="G228" s="74">
        <v>647.66</v>
      </c>
      <c r="H228" s="8"/>
      <c r="I228" s="8"/>
      <c r="J228" s="5" t="s">
        <v>11</v>
      </c>
      <c r="K228" s="6">
        <v>73079683.549999997</v>
      </c>
      <c r="L228" s="5" t="s">
        <v>12</v>
      </c>
    </row>
    <row r="229" spans="1:12" x14ac:dyDescent="0.25">
      <c r="A229" s="4">
        <v>42396</v>
      </c>
      <c r="B229" s="4">
        <v>42397</v>
      </c>
      <c r="C229" s="5">
        <v>550203</v>
      </c>
      <c r="D229" s="5" t="s">
        <v>31</v>
      </c>
      <c r="E229" s="5"/>
      <c r="F229" s="15" t="s">
        <v>79</v>
      </c>
      <c r="G229" s="74">
        <v>658</v>
      </c>
      <c r="H229" s="8"/>
      <c r="I229" s="8"/>
      <c r="J229" s="5" t="s">
        <v>11</v>
      </c>
      <c r="K229" s="6">
        <v>73079025.549999997</v>
      </c>
      <c r="L229" s="5" t="s">
        <v>12</v>
      </c>
    </row>
    <row r="230" spans="1:12" x14ac:dyDescent="0.25">
      <c r="A230" s="4">
        <v>42396</v>
      </c>
      <c r="B230" s="4">
        <v>42397</v>
      </c>
      <c r="C230" s="5">
        <v>550203</v>
      </c>
      <c r="D230" s="5" t="s">
        <v>31</v>
      </c>
      <c r="E230" s="5"/>
      <c r="F230" s="15" t="s">
        <v>79</v>
      </c>
      <c r="G230" s="74">
        <v>796.98</v>
      </c>
      <c r="H230" s="8"/>
      <c r="I230" s="8"/>
      <c r="J230" s="5" t="s">
        <v>11</v>
      </c>
      <c r="K230" s="6">
        <v>73078228.569999993</v>
      </c>
      <c r="L230" s="5" t="s">
        <v>12</v>
      </c>
    </row>
    <row r="231" spans="1:12" x14ac:dyDescent="0.25">
      <c r="A231" s="4">
        <v>42396</v>
      </c>
      <c r="B231" s="4">
        <v>42397</v>
      </c>
      <c r="C231" s="5">
        <v>550203</v>
      </c>
      <c r="D231" s="5" t="s">
        <v>31</v>
      </c>
      <c r="E231" s="5"/>
      <c r="F231" s="15" t="s">
        <v>79</v>
      </c>
      <c r="G231" s="74">
        <v>1010</v>
      </c>
      <c r="H231" s="8"/>
      <c r="I231" s="8"/>
      <c r="J231" s="5" t="s">
        <v>11</v>
      </c>
      <c r="K231" s="6">
        <v>73077218.569999993</v>
      </c>
      <c r="L231" s="5" t="s">
        <v>12</v>
      </c>
    </row>
    <row r="232" spans="1:12" x14ac:dyDescent="0.25">
      <c r="A232" s="4">
        <v>42396</v>
      </c>
      <c r="B232" s="4">
        <v>42397</v>
      </c>
      <c r="C232" s="5">
        <v>550203</v>
      </c>
      <c r="D232" s="5" t="s">
        <v>31</v>
      </c>
      <c r="E232" s="5"/>
      <c r="F232" s="15" t="s">
        <v>79</v>
      </c>
      <c r="G232" s="74">
        <v>1021.78</v>
      </c>
      <c r="H232" s="8"/>
      <c r="I232" s="8"/>
      <c r="J232" s="5" t="s">
        <v>11</v>
      </c>
      <c r="K232" s="6">
        <v>73076196.790000007</v>
      </c>
      <c r="L232" s="5" t="s">
        <v>12</v>
      </c>
    </row>
    <row r="233" spans="1:12" x14ac:dyDescent="0.25">
      <c r="A233" s="4">
        <v>42396</v>
      </c>
      <c r="B233" s="4">
        <v>42397</v>
      </c>
      <c r="C233" s="5">
        <v>550203</v>
      </c>
      <c r="D233" s="5" t="s">
        <v>31</v>
      </c>
      <c r="E233" s="5"/>
      <c r="F233" s="15" t="s">
        <v>79</v>
      </c>
      <c r="G233" s="74">
        <v>1123.78</v>
      </c>
      <c r="H233" s="8"/>
      <c r="I233" s="8"/>
      <c r="J233" s="5" t="s">
        <v>11</v>
      </c>
      <c r="K233" s="6">
        <v>73075073.010000005</v>
      </c>
      <c r="L233" s="5" t="s">
        <v>12</v>
      </c>
    </row>
    <row r="234" spans="1:12" x14ac:dyDescent="0.25">
      <c r="A234" s="4">
        <v>42396</v>
      </c>
      <c r="B234" s="4">
        <v>42397</v>
      </c>
      <c r="C234" s="5">
        <v>550203</v>
      </c>
      <c r="D234" s="5" t="s">
        <v>31</v>
      </c>
      <c r="E234" s="5"/>
      <c r="F234" s="15" t="s">
        <v>79</v>
      </c>
      <c r="G234" s="74">
        <v>1514.46</v>
      </c>
      <c r="H234" s="8"/>
      <c r="I234" s="8"/>
      <c r="J234" s="5" t="s">
        <v>11</v>
      </c>
      <c r="K234" s="6">
        <v>73073558.549999997</v>
      </c>
      <c r="L234" s="5" t="s">
        <v>12</v>
      </c>
    </row>
    <row r="235" spans="1:12" x14ac:dyDescent="0.25">
      <c r="A235" s="4">
        <v>42396</v>
      </c>
      <c r="B235" s="4">
        <v>42397</v>
      </c>
      <c r="C235" s="5">
        <v>550203</v>
      </c>
      <c r="D235" s="5" t="s">
        <v>31</v>
      </c>
      <c r="E235" s="5"/>
      <c r="F235" s="15" t="s">
        <v>79</v>
      </c>
      <c r="G235" s="74">
        <v>1812.59</v>
      </c>
      <c r="H235" s="8"/>
      <c r="I235" s="8"/>
      <c r="J235" s="5" t="s">
        <v>11</v>
      </c>
      <c r="K235" s="6">
        <v>73071745.959999993</v>
      </c>
      <c r="L235" s="5" t="s">
        <v>12</v>
      </c>
    </row>
    <row r="236" spans="1:12" x14ac:dyDescent="0.25">
      <c r="A236" s="4">
        <v>42396</v>
      </c>
      <c r="B236" s="4">
        <v>42397</v>
      </c>
      <c r="C236" s="5">
        <v>550203</v>
      </c>
      <c r="D236" s="5" t="s">
        <v>31</v>
      </c>
      <c r="E236" s="5"/>
      <c r="F236" s="15" t="s">
        <v>79</v>
      </c>
      <c r="G236" s="74">
        <v>2304.46</v>
      </c>
      <c r="H236" s="8"/>
      <c r="I236" s="8"/>
      <c r="J236" s="5" t="s">
        <v>11</v>
      </c>
      <c r="K236" s="6">
        <v>73069441.5</v>
      </c>
      <c r="L236" s="5" t="s">
        <v>12</v>
      </c>
    </row>
    <row r="237" spans="1:12" x14ac:dyDescent="0.25">
      <c r="A237" s="4">
        <v>42396</v>
      </c>
      <c r="B237" s="4">
        <v>42397</v>
      </c>
      <c r="C237" s="5">
        <v>550203</v>
      </c>
      <c r="D237" s="5" t="s">
        <v>31</v>
      </c>
      <c r="E237" s="5"/>
      <c r="F237" s="15" t="s">
        <v>79</v>
      </c>
      <c r="G237" s="74">
        <v>2349.6799999999998</v>
      </c>
      <c r="H237" s="8"/>
      <c r="I237" s="8"/>
      <c r="J237" s="5" t="s">
        <v>11</v>
      </c>
      <c r="K237" s="6">
        <v>73067091.819999993</v>
      </c>
      <c r="L237" s="5" t="s">
        <v>12</v>
      </c>
    </row>
    <row r="238" spans="1:12" x14ac:dyDescent="0.25">
      <c r="A238" s="4">
        <v>42396</v>
      </c>
      <c r="B238" s="4">
        <v>42397</v>
      </c>
      <c r="C238" s="5">
        <v>550203</v>
      </c>
      <c r="D238" s="5" t="s">
        <v>31</v>
      </c>
      <c r="E238" s="5"/>
      <c r="F238" s="15" t="s">
        <v>79</v>
      </c>
      <c r="G238" s="74">
        <v>3693.68</v>
      </c>
      <c r="H238" s="8"/>
      <c r="I238" s="8"/>
      <c r="J238" s="5" t="s">
        <v>11</v>
      </c>
      <c r="K238" s="6">
        <v>73063398.140000001</v>
      </c>
      <c r="L238" s="5" t="s">
        <v>12</v>
      </c>
    </row>
    <row r="239" spans="1:12" x14ac:dyDescent="0.25">
      <c r="A239" s="4">
        <v>42396</v>
      </c>
      <c r="B239" s="4">
        <v>42397</v>
      </c>
      <c r="C239" s="5">
        <v>550203</v>
      </c>
      <c r="D239" s="5" t="s">
        <v>31</v>
      </c>
      <c r="E239" s="5"/>
      <c r="F239" s="15" t="s">
        <v>79</v>
      </c>
      <c r="G239" s="74">
        <v>4226.79</v>
      </c>
      <c r="H239" s="8"/>
      <c r="I239" s="8"/>
      <c r="J239" s="5" t="s">
        <v>11</v>
      </c>
      <c r="K239" s="6">
        <v>73059171.349999994</v>
      </c>
      <c r="L239" s="5" t="s">
        <v>12</v>
      </c>
    </row>
    <row r="240" spans="1:12" x14ac:dyDescent="0.25">
      <c r="A240" s="4">
        <v>42396</v>
      </c>
      <c r="B240" s="4">
        <v>42397</v>
      </c>
      <c r="C240" s="5">
        <v>550203</v>
      </c>
      <c r="D240" s="5" t="s">
        <v>31</v>
      </c>
      <c r="E240" s="5"/>
      <c r="F240" s="15" t="s">
        <v>79</v>
      </c>
      <c r="G240" s="74">
        <v>4652.03</v>
      </c>
      <c r="H240" s="8"/>
      <c r="I240" s="8"/>
      <c r="J240" s="5" t="s">
        <v>11</v>
      </c>
      <c r="K240" s="6">
        <v>73054519.319999993</v>
      </c>
      <c r="L240" s="5" t="s">
        <v>12</v>
      </c>
    </row>
    <row r="241" spans="1:12" x14ac:dyDescent="0.25">
      <c r="A241" s="4">
        <v>42396</v>
      </c>
      <c r="B241" s="4">
        <v>42397</v>
      </c>
      <c r="C241" s="5">
        <v>550203</v>
      </c>
      <c r="D241" s="5" t="s">
        <v>31</v>
      </c>
      <c r="E241" s="5"/>
      <c r="F241" s="15" t="s">
        <v>79</v>
      </c>
      <c r="G241" s="74">
        <v>5201.3599999999997</v>
      </c>
      <c r="H241" s="8"/>
      <c r="I241" s="8"/>
      <c r="J241" s="5" t="s">
        <v>11</v>
      </c>
      <c r="K241" s="6">
        <v>73049317.959999993</v>
      </c>
      <c r="L241" s="5" t="s">
        <v>12</v>
      </c>
    </row>
    <row r="242" spans="1:12" x14ac:dyDescent="0.25">
      <c r="A242" s="4">
        <v>42396</v>
      </c>
      <c r="B242" s="4">
        <v>42397</v>
      </c>
      <c r="C242" s="5">
        <v>550203</v>
      </c>
      <c r="D242" s="5" t="s">
        <v>31</v>
      </c>
      <c r="E242" s="5"/>
      <c r="F242" s="15" t="s">
        <v>79</v>
      </c>
      <c r="G242" s="74">
        <v>5544</v>
      </c>
      <c r="H242" s="8"/>
      <c r="I242" s="8"/>
      <c r="J242" s="5" t="s">
        <v>11</v>
      </c>
      <c r="K242" s="6">
        <v>73043773.959999993</v>
      </c>
      <c r="L242" s="5" t="s">
        <v>12</v>
      </c>
    </row>
    <row r="243" spans="1:12" x14ac:dyDescent="0.25">
      <c r="A243" s="4">
        <v>42396</v>
      </c>
      <c r="B243" s="4">
        <v>42397</v>
      </c>
      <c r="C243" s="5">
        <v>550203</v>
      </c>
      <c r="D243" s="5" t="s">
        <v>31</v>
      </c>
      <c r="E243" s="5"/>
      <c r="F243" s="15" t="s">
        <v>79</v>
      </c>
      <c r="G243" s="74">
        <v>6580.98</v>
      </c>
      <c r="H243" s="8"/>
      <c r="I243" s="8"/>
      <c r="J243" s="5" t="s">
        <v>11</v>
      </c>
      <c r="K243" s="6">
        <v>73037192.980000004</v>
      </c>
      <c r="L243" s="5" t="s">
        <v>12</v>
      </c>
    </row>
    <row r="244" spans="1:12" x14ac:dyDescent="0.25">
      <c r="A244" s="4">
        <v>42396</v>
      </c>
      <c r="B244" s="4">
        <v>42397</v>
      </c>
      <c r="C244" s="5">
        <v>550203</v>
      </c>
      <c r="D244" s="5" t="s">
        <v>31</v>
      </c>
      <c r="E244" s="5"/>
      <c r="F244" s="15" t="s">
        <v>79</v>
      </c>
      <c r="G244" s="74">
        <v>7022.69</v>
      </c>
      <c r="H244" s="8"/>
      <c r="I244" s="8"/>
      <c r="J244" s="5" t="s">
        <v>11</v>
      </c>
      <c r="K244" s="6">
        <v>73030170.290000007</v>
      </c>
      <c r="L244" s="5" t="s">
        <v>12</v>
      </c>
    </row>
    <row r="245" spans="1:12" x14ac:dyDescent="0.25">
      <c r="A245" s="4">
        <v>42396</v>
      </c>
      <c r="B245" s="4">
        <v>42397</v>
      </c>
      <c r="C245" s="5">
        <v>550203</v>
      </c>
      <c r="D245" s="5" t="s">
        <v>31</v>
      </c>
      <c r="E245" s="5"/>
      <c r="F245" s="15" t="s">
        <v>79</v>
      </c>
      <c r="G245" s="74">
        <v>7124.31</v>
      </c>
      <c r="H245" s="8"/>
      <c r="I245" s="8"/>
      <c r="J245" s="5" t="s">
        <v>11</v>
      </c>
      <c r="K245" s="6">
        <v>73023045.980000004</v>
      </c>
      <c r="L245" s="5" t="s">
        <v>12</v>
      </c>
    </row>
    <row r="246" spans="1:12" x14ac:dyDescent="0.25">
      <c r="A246" s="4">
        <v>42396</v>
      </c>
      <c r="B246" s="4">
        <v>42397</v>
      </c>
      <c r="C246" s="5">
        <v>550203</v>
      </c>
      <c r="D246" s="5" t="s">
        <v>31</v>
      </c>
      <c r="E246" s="5"/>
      <c r="F246" s="15" t="s">
        <v>79</v>
      </c>
      <c r="G246" s="74">
        <v>7272.09</v>
      </c>
      <c r="H246" s="8"/>
      <c r="I246" s="8"/>
      <c r="J246" s="5" t="s">
        <v>11</v>
      </c>
      <c r="K246" s="6">
        <v>73015773.890000001</v>
      </c>
      <c r="L246" s="5" t="s">
        <v>12</v>
      </c>
    </row>
    <row r="247" spans="1:12" x14ac:dyDescent="0.25">
      <c r="A247" s="4">
        <v>42396</v>
      </c>
      <c r="B247" s="4">
        <v>42397</v>
      </c>
      <c r="C247" s="5">
        <v>550203</v>
      </c>
      <c r="D247" s="5" t="s">
        <v>31</v>
      </c>
      <c r="E247" s="5"/>
      <c r="F247" s="15" t="s">
        <v>79</v>
      </c>
      <c r="G247" s="74">
        <v>7678.8</v>
      </c>
      <c r="H247" s="8"/>
      <c r="I247" s="8"/>
      <c r="J247" s="5" t="s">
        <v>11</v>
      </c>
      <c r="K247" s="6">
        <v>73008095.090000004</v>
      </c>
      <c r="L247" s="5" t="s">
        <v>12</v>
      </c>
    </row>
    <row r="248" spans="1:12" x14ac:dyDescent="0.25">
      <c r="A248" s="4">
        <v>42396</v>
      </c>
      <c r="B248" s="4">
        <v>42397</v>
      </c>
      <c r="C248" s="5">
        <v>550203</v>
      </c>
      <c r="D248" s="5" t="s">
        <v>31</v>
      </c>
      <c r="E248" s="5"/>
      <c r="F248" s="15" t="s">
        <v>79</v>
      </c>
      <c r="G248" s="74">
        <v>8507.3700000000008</v>
      </c>
      <c r="H248" s="8"/>
      <c r="I248" s="8"/>
      <c r="J248" s="5" t="s">
        <v>11</v>
      </c>
      <c r="K248" s="6">
        <v>72999587.719999999</v>
      </c>
      <c r="L248" s="5" t="s">
        <v>12</v>
      </c>
    </row>
    <row r="249" spans="1:12" x14ac:dyDescent="0.25">
      <c r="A249" s="4">
        <v>42396</v>
      </c>
      <c r="B249" s="4">
        <v>42397</v>
      </c>
      <c r="C249" s="5">
        <v>550203</v>
      </c>
      <c r="D249" s="5" t="s">
        <v>31</v>
      </c>
      <c r="E249" s="5"/>
      <c r="F249" s="15" t="s">
        <v>79</v>
      </c>
      <c r="G249" s="74">
        <v>9466.0300000000007</v>
      </c>
      <c r="H249" s="8"/>
      <c r="I249" s="8"/>
      <c r="J249" s="5" t="s">
        <v>11</v>
      </c>
      <c r="K249" s="6">
        <v>72990121.689999998</v>
      </c>
      <c r="L249" s="5" t="s">
        <v>12</v>
      </c>
    </row>
    <row r="250" spans="1:12" x14ac:dyDescent="0.25">
      <c r="A250" s="4">
        <v>42396</v>
      </c>
      <c r="B250" s="4">
        <v>42397</v>
      </c>
      <c r="C250" s="5">
        <v>550203</v>
      </c>
      <c r="D250" s="5" t="s">
        <v>31</v>
      </c>
      <c r="E250" s="5"/>
      <c r="F250" s="15" t="s">
        <v>79</v>
      </c>
      <c r="G250" s="74">
        <v>10797.93</v>
      </c>
      <c r="H250" s="8"/>
      <c r="I250" s="8"/>
      <c r="J250" s="5" t="s">
        <v>11</v>
      </c>
      <c r="K250" s="6">
        <v>72979323.760000005</v>
      </c>
      <c r="L250" s="5" t="s">
        <v>12</v>
      </c>
    </row>
    <row r="251" spans="1:12" x14ac:dyDescent="0.25">
      <c r="A251" s="4">
        <v>42396</v>
      </c>
      <c r="B251" s="4">
        <v>42397</v>
      </c>
      <c r="C251" s="5">
        <v>550203</v>
      </c>
      <c r="D251" s="5" t="s">
        <v>31</v>
      </c>
      <c r="E251" s="5"/>
      <c r="F251" s="15" t="s">
        <v>79</v>
      </c>
      <c r="G251" s="74">
        <v>12862</v>
      </c>
      <c r="H251" s="8"/>
      <c r="I251" s="8"/>
      <c r="J251" s="5" t="s">
        <v>11</v>
      </c>
      <c r="K251" s="6">
        <v>72966461.760000005</v>
      </c>
      <c r="L251" s="5" t="s">
        <v>12</v>
      </c>
    </row>
    <row r="252" spans="1:12" x14ac:dyDescent="0.25">
      <c r="A252" s="4">
        <v>42396</v>
      </c>
      <c r="B252" s="4">
        <v>42397</v>
      </c>
      <c r="C252" s="5">
        <v>550203</v>
      </c>
      <c r="D252" s="5" t="s">
        <v>31</v>
      </c>
      <c r="E252" s="5"/>
      <c r="F252" s="15" t="s">
        <v>79</v>
      </c>
      <c r="G252" s="74">
        <v>15679.8</v>
      </c>
      <c r="H252" s="8"/>
      <c r="I252" s="8"/>
      <c r="J252" s="5" t="s">
        <v>11</v>
      </c>
      <c r="K252" s="6">
        <v>72950781.959999993</v>
      </c>
      <c r="L252" s="5" t="s">
        <v>12</v>
      </c>
    </row>
    <row r="253" spans="1:12" x14ac:dyDescent="0.25">
      <c r="A253" s="4">
        <v>42396</v>
      </c>
      <c r="B253" s="4">
        <v>42397</v>
      </c>
      <c r="C253" s="5">
        <v>550203</v>
      </c>
      <c r="D253" s="5" t="s">
        <v>31</v>
      </c>
      <c r="E253" s="5"/>
      <c r="F253" s="15" t="s">
        <v>79</v>
      </c>
      <c r="G253" s="74">
        <v>18568.29</v>
      </c>
      <c r="H253" s="8"/>
      <c r="I253" s="8"/>
      <c r="J253" s="5" t="s">
        <v>11</v>
      </c>
      <c r="K253" s="6">
        <v>72932213.670000002</v>
      </c>
      <c r="L253" s="5" t="s">
        <v>12</v>
      </c>
    </row>
    <row r="254" spans="1:12" x14ac:dyDescent="0.25">
      <c r="A254" s="4">
        <v>42396</v>
      </c>
      <c r="B254" s="4">
        <v>42397</v>
      </c>
      <c r="C254" s="5">
        <v>550203</v>
      </c>
      <c r="D254" s="5" t="s">
        <v>31</v>
      </c>
      <c r="E254" s="5"/>
      <c r="F254" s="15" t="s">
        <v>79</v>
      </c>
      <c r="G254" s="74">
        <v>22025.64</v>
      </c>
      <c r="H254" s="8"/>
      <c r="I254" s="8"/>
      <c r="J254" s="5" t="s">
        <v>11</v>
      </c>
      <c r="K254" s="6">
        <v>72910188.030000001</v>
      </c>
      <c r="L254" s="5" t="s">
        <v>12</v>
      </c>
    </row>
    <row r="255" spans="1:12" x14ac:dyDescent="0.25">
      <c r="A255" s="4">
        <v>42396</v>
      </c>
      <c r="B255" s="4">
        <v>42397</v>
      </c>
      <c r="C255" s="5">
        <v>550203</v>
      </c>
      <c r="D255" s="5" t="s">
        <v>31</v>
      </c>
      <c r="E255" s="5"/>
      <c r="F255" s="15" t="s">
        <v>79</v>
      </c>
      <c r="G255" s="74">
        <v>30973.83</v>
      </c>
      <c r="H255" s="8"/>
      <c r="I255" s="8"/>
      <c r="J255" s="5" t="s">
        <v>11</v>
      </c>
      <c r="K255" s="6">
        <v>72879214.200000003</v>
      </c>
      <c r="L255" s="5" t="s">
        <v>12</v>
      </c>
    </row>
    <row r="256" spans="1:12" x14ac:dyDescent="0.25">
      <c r="A256" s="4">
        <v>42396</v>
      </c>
      <c r="B256" s="4">
        <v>42397</v>
      </c>
      <c r="C256" s="5">
        <v>550203</v>
      </c>
      <c r="D256" s="5" t="s">
        <v>31</v>
      </c>
      <c r="E256" s="5"/>
      <c r="F256" s="15" t="s">
        <v>79</v>
      </c>
      <c r="G256" s="74">
        <v>37747.870000000003</v>
      </c>
      <c r="H256" s="8"/>
      <c r="I256" s="8"/>
      <c r="J256" s="5" t="s">
        <v>11</v>
      </c>
      <c r="K256" s="6">
        <v>72841466.329999998</v>
      </c>
      <c r="L256" s="5" t="s">
        <v>12</v>
      </c>
    </row>
    <row r="257" spans="1:12" x14ac:dyDescent="0.25">
      <c r="A257" s="4">
        <v>42396</v>
      </c>
      <c r="B257" s="4">
        <v>42397</v>
      </c>
      <c r="C257" s="5">
        <v>550203</v>
      </c>
      <c r="D257" s="5" t="s">
        <v>31</v>
      </c>
      <c r="E257" s="5"/>
      <c r="F257" s="15" t="s">
        <v>79</v>
      </c>
      <c r="G257" s="74">
        <v>41606.559999999998</v>
      </c>
      <c r="H257" s="8"/>
      <c r="I257" s="8"/>
      <c r="J257" s="5" t="s">
        <v>11</v>
      </c>
      <c r="K257" s="6">
        <v>72799859.769999996</v>
      </c>
      <c r="L257" s="5" t="s">
        <v>12</v>
      </c>
    </row>
    <row r="258" spans="1:12" x14ac:dyDescent="0.25">
      <c r="A258" s="4">
        <v>42396</v>
      </c>
      <c r="B258" s="4">
        <v>42397</v>
      </c>
      <c r="C258" s="5">
        <v>550203</v>
      </c>
      <c r="D258" s="5" t="s">
        <v>31</v>
      </c>
      <c r="E258" s="5"/>
      <c r="F258" s="15" t="s">
        <v>79</v>
      </c>
      <c r="G258" s="74">
        <v>48819.14</v>
      </c>
      <c r="H258" s="8"/>
      <c r="I258" s="8"/>
      <c r="J258" s="5" t="s">
        <v>11</v>
      </c>
      <c r="K258" s="6">
        <v>72751040.629999995</v>
      </c>
      <c r="L258" s="5" t="s">
        <v>12</v>
      </c>
    </row>
    <row r="259" spans="1:12" x14ac:dyDescent="0.25">
      <c r="A259" s="4">
        <v>42396</v>
      </c>
      <c r="B259" s="4">
        <v>42397</v>
      </c>
      <c r="C259" s="5">
        <v>550203</v>
      </c>
      <c r="D259" s="5" t="s">
        <v>31</v>
      </c>
      <c r="E259" s="5"/>
      <c r="F259" s="15" t="s">
        <v>79</v>
      </c>
      <c r="G259" s="74">
        <v>67282.11</v>
      </c>
      <c r="H259" s="8"/>
      <c r="I259" s="8"/>
      <c r="J259" s="5" t="s">
        <v>11</v>
      </c>
      <c r="K259" s="6">
        <v>72683758.519999996</v>
      </c>
      <c r="L259" s="5" t="s">
        <v>12</v>
      </c>
    </row>
    <row r="260" spans="1:12" x14ac:dyDescent="0.25">
      <c r="A260" s="4">
        <v>42396</v>
      </c>
      <c r="B260" s="4">
        <v>42397</v>
      </c>
      <c r="C260" s="5">
        <v>550203</v>
      </c>
      <c r="D260" s="5" t="s">
        <v>31</v>
      </c>
      <c r="E260" s="5"/>
      <c r="F260" s="15" t="s">
        <v>79</v>
      </c>
      <c r="G260" s="74">
        <v>85653.89</v>
      </c>
      <c r="H260" s="8"/>
      <c r="I260" s="8"/>
      <c r="J260" s="5" t="s">
        <v>11</v>
      </c>
      <c r="K260" s="6">
        <v>72598104.629999995</v>
      </c>
      <c r="L260" s="5" t="s">
        <v>12</v>
      </c>
    </row>
    <row r="261" spans="1:12" x14ac:dyDescent="0.25">
      <c r="A261" s="4">
        <v>42396</v>
      </c>
      <c r="B261" s="4">
        <v>42397</v>
      </c>
      <c r="C261" s="5">
        <v>550203</v>
      </c>
      <c r="D261" s="5" t="s">
        <v>31</v>
      </c>
      <c r="E261" s="5"/>
      <c r="F261" s="15" t="s">
        <v>79</v>
      </c>
      <c r="G261" s="74">
        <v>101934.42</v>
      </c>
      <c r="H261" s="8"/>
      <c r="I261" s="8"/>
      <c r="J261" s="5" t="s">
        <v>11</v>
      </c>
      <c r="K261" s="6">
        <v>72496170.209999993</v>
      </c>
      <c r="L261" s="5" t="s">
        <v>12</v>
      </c>
    </row>
    <row r="262" spans="1:12" x14ac:dyDescent="0.25">
      <c r="A262" s="4">
        <v>42396</v>
      </c>
      <c r="B262" s="4">
        <v>42397</v>
      </c>
      <c r="C262" s="5">
        <v>550203</v>
      </c>
      <c r="D262" s="5" t="s">
        <v>31</v>
      </c>
      <c r="E262" s="5"/>
      <c r="F262" s="15" t="s">
        <v>79</v>
      </c>
      <c r="G262" s="74">
        <v>147287.82</v>
      </c>
      <c r="H262" s="8"/>
      <c r="I262" s="8"/>
      <c r="J262" s="5" t="s">
        <v>11</v>
      </c>
      <c r="K262" s="6">
        <v>72348882.390000001</v>
      </c>
      <c r="L262" s="5" t="s">
        <v>12</v>
      </c>
    </row>
    <row r="263" spans="1:12" x14ac:dyDescent="0.25">
      <c r="A263" s="4">
        <v>42396</v>
      </c>
      <c r="B263" s="4">
        <v>42397</v>
      </c>
      <c r="C263" s="5">
        <v>550203</v>
      </c>
      <c r="D263" s="5" t="s">
        <v>31</v>
      </c>
      <c r="E263" s="5"/>
      <c r="F263" s="15" t="s">
        <v>79</v>
      </c>
      <c r="G263" s="74">
        <v>162643.60999999999</v>
      </c>
      <c r="H263" s="8"/>
      <c r="I263" s="8"/>
      <c r="J263" s="5" t="s">
        <v>11</v>
      </c>
      <c r="K263" s="6">
        <v>72186238.780000001</v>
      </c>
      <c r="L263" s="5" t="s">
        <v>12</v>
      </c>
    </row>
    <row r="264" spans="1:12" x14ac:dyDescent="0.25">
      <c r="A264" s="4">
        <v>42396</v>
      </c>
      <c r="B264" s="4">
        <v>42397</v>
      </c>
      <c r="C264" s="5">
        <v>550203</v>
      </c>
      <c r="D264" s="5" t="s">
        <v>31</v>
      </c>
      <c r="E264" s="5"/>
      <c r="F264" s="15" t="s">
        <v>79</v>
      </c>
      <c r="G264" s="74">
        <v>185130.41</v>
      </c>
      <c r="H264" s="8"/>
      <c r="I264" s="8"/>
      <c r="J264" s="5" t="s">
        <v>11</v>
      </c>
      <c r="K264" s="6">
        <v>72001108.370000005</v>
      </c>
      <c r="L264" s="5" t="s">
        <v>12</v>
      </c>
    </row>
    <row r="265" spans="1:12" x14ac:dyDescent="0.25">
      <c r="A265" s="4">
        <v>42396</v>
      </c>
      <c r="B265" s="4">
        <v>42397</v>
      </c>
      <c r="C265" s="5">
        <v>550203</v>
      </c>
      <c r="D265" s="5" t="s">
        <v>31</v>
      </c>
      <c r="E265" s="5"/>
      <c r="F265" s="15" t="s">
        <v>79</v>
      </c>
      <c r="G265" s="74">
        <v>201888.45</v>
      </c>
      <c r="H265" s="8"/>
      <c r="I265" s="8"/>
      <c r="J265" s="5" t="s">
        <v>11</v>
      </c>
      <c r="K265" s="6">
        <v>71799219.920000002</v>
      </c>
      <c r="L265" s="5" t="s">
        <v>12</v>
      </c>
    </row>
    <row r="266" spans="1:12" x14ac:dyDescent="0.25">
      <c r="A266" s="4">
        <v>42396</v>
      </c>
      <c r="B266" s="4">
        <v>42397</v>
      </c>
      <c r="C266" s="5">
        <v>550203</v>
      </c>
      <c r="D266" s="5" t="s">
        <v>31</v>
      </c>
      <c r="E266" s="5"/>
      <c r="F266" s="15" t="s">
        <v>79</v>
      </c>
      <c r="G266" s="74">
        <v>244641.61</v>
      </c>
      <c r="H266" s="8"/>
      <c r="I266" s="8"/>
      <c r="J266" s="5" t="s">
        <v>11</v>
      </c>
      <c r="K266" s="6">
        <v>71554578.310000002</v>
      </c>
      <c r="L266" s="5" t="s">
        <v>12</v>
      </c>
    </row>
    <row r="267" spans="1:12" x14ac:dyDescent="0.25">
      <c r="A267" s="4">
        <v>42396</v>
      </c>
      <c r="B267" s="4">
        <v>42397</v>
      </c>
      <c r="C267" s="5">
        <v>550203</v>
      </c>
      <c r="D267" s="5" t="s">
        <v>31</v>
      </c>
      <c r="E267" s="5"/>
      <c r="F267" s="15" t="s">
        <v>79</v>
      </c>
      <c r="G267" s="74">
        <v>492871.15</v>
      </c>
      <c r="H267" s="8"/>
      <c r="I267" s="8"/>
      <c r="J267" s="5" t="s">
        <v>11</v>
      </c>
      <c r="K267" s="6">
        <v>71061707.159999996</v>
      </c>
      <c r="L267" s="5" t="s">
        <v>12</v>
      </c>
    </row>
    <row r="268" spans="1:12" x14ac:dyDescent="0.25">
      <c r="A268" s="4">
        <v>42396</v>
      </c>
      <c r="B268" s="4">
        <v>42397</v>
      </c>
      <c r="C268" s="5">
        <v>550203</v>
      </c>
      <c r="D268" s="5" t="s">
        <v>31</v>
      </c>
      <c r="E268" s="5"/>
      <c r="F268" s="15" t="s">
        <v>79</v>
      </c>
      <c r="G268" s="74">
        <v>799782.83</v>
      </c>
      <c r="H268" s="8"/>
      <c r="I268" s="8"/>
      <c r="J268" s="5" t="s">
        <v>11</v>
      </c>
      <c r="K268" s="6">
        <v>70261924.329999998</v>
      </c>
      <c r="L268" s="5" t="s">
        <v>12</v>
      </c>
    </row>
    <row r="269" spans="1:12" x14ac:dyDescent="0.25">
      <c r="A269" s="4">
        <v>42396</v>
      </c>
      <c r="B269" s="4">
        <v>42397</v>
      </c>
      <c r="C269" s="5">
        <v>550203</v>
      </c>
      <c r="D269" s="5" t="s">
        <v>31</v>
      </c>
      <c r="E269" s="5"/>
      <c r="F269" s="15" t="s">
        <v>79</v>
      </c>
      <c r="G269" s="74">
        <v>1027953.69</v>
      </c>
      <c r="H269" s="8"/>
      <c r="I269" s="8"/>
      <c r="J269" s="5" t="s">
        <v>11</v>
      </c>
      <c r="K269" s="6">
        <v>69233970.640000001</v>
      </c>
      <c r="L269" s="5" t="s">
        <v>12</v>
      </c>
    </row>
    <row r="270" spans="1:12" x14ac:dyDescent="0.25">
      <c r="A270" s="4">
        <v>42396</v>
      </c>
      <c r="B270" s="4">
        <v>42397</v>
      </c>
      <c r="C270" s="5">
        <v>550203</v>
      </c>
      <c r="D270" s="5" t="s">
        <v>31</v>
      </c>
      <c r="E270" s="5"/>
      <c r="F270" s="15" t="s">
        <v>79</v>
      </c>
      <c r="G270" s="74">
        <v>1559581.55</v>
      </c>
      <c r="H270" s="8"/>
      <c r="I270" s="8"/>
      <c r="J270" s="5" t="s">
        <v>11</v>
      </c>
      <c r="K270" s="6">
        <v>67674389.090000004</v>
      </c>
      <c r="L270" s="5" t="s">
        <v>12</v>
      </c>
    </row>
    <row r="271" spans="1:12" x14ac:dyDescent="0.25">
      <c r="A271" s="4">
        <v>42396</v>
      </c>
      <c r="B271" s="4">
        <v>42397</v>
      </c>
      <c r="C271" s="5">
        <v>550203</v>
      </c>
      <c r="D271" s="5" t="s">
        <v>31</v>
      </c>
      <c r="E271" s="5"/>
      <c r="F271" s="15" t="s">
        <v>79</v>
      </c>
      <c r="G271" s="74">
        <v>2210981.5499999998</v>
      </c>
      <c r="H271" s="8"/>
      <c r="I271" s="8"/>
      <c r="J271" s="5" t="s">
        <v>11</v>
      </c>
      <c r="K271" s="6">
        <v>65463407.539999999</v>
      </c>
      <c r="L271" s="5" t="s">
        <v>12</v>
      </c>
    </row>
    <row r="272" spans="1:12" x14ac:dyDescent="0.25">
      <c r="A272" s="4">
        <v>42396</v>
      </c>
      <c r="B272" s="4">
        <v>42397</v>
      </c>
      <c r="C272" s="5">
        <v>550203</v>
      </c>
      <c r="D272" s="5" t="s">
        <v>31</v>
      </c>
      <c r="E272" s="5"/>
      <c r="F272" s="15" t="s">
        <v>79</v>
      </c>
      <c r="G272" s="74">
        <v>2650791.81</v>
      </c>
      <c r="H272" s="8"/>
      <c r="I272" s="8"/>
      <c r="J272" s="5" t="s">
        <v>11</v>
      </c>
      <c r="K272" s="6">
        <v>62812615.729999997</v>
      </c>
      <c r="L272" s="5" t="s">
        <v>12</v>
      </c>
    </row>
    <row r="273" spans="1:13" ht="15.75" customHeight="1" x14ac:dyDescent="0.25">
      <c r="A273" s="4">
        <v>42396</v>
      </c>
      <c r="B273" s="4">
        <v>42412</v>
      </c>
      <c r="C273" s="5">
        <v>550203</v>
      </c>
      <c r="D273" s="5" t="s">
        <v>32</v>
      </c>
      <c r="E273" s="5"/>
      <c r="F273" s="81" t="s">
        <v>544</v>
      </c>
      <c r="G273" s="82"/>
      <c r="H273" s="82">
        <v>488250.67</v>
      </c>
      <c r="I273" s="82">
        <f>H273</f>
        <v>488250.67</v>
      </c>
      <c r="J273" s="5" t="s">
        <v>12</v>
      </c>
      <c r="K273" s="6">
        <v>63300866.399999999</v>
      </c>
      <c r="L273" s="5" t="s">
        <v>12</v>
      </c>
      <c r="M273" t="s">
        <v>543</v>
      </c>
    </row>
    <row r="274" spans="1:13" x14ac:dyDescent="0.25">
      <c r="A274" s="4">
        <v>42396</v>
      </c>
      <c r="B274" s="4">
        <v>42417</v>
      </c>
      <c r="C274" s="5">
        <v>550203</v>
      </c>
      <c r="D274" s="5" t="s">
        <v>33</v>
      </c>
      <c r="E274" s="5"/>
      <c r="F274" s="13"/>
      <c r="G274" s="8"/>
      <c r="H274" s="25">
        <v>481.01</v>
      </c>
      <c r="I274" s="8">
        <f>H274-G275</f>
        <v>0</v>
      </c>
      <c r="J274" s="5" t="s">
        <v>12</v>
      </c>
      <c r="K274" s="6">
        <v>63301347.409999996</v>
      </c>
      <c r="L274" s="5" t="s">
        <v>12</v>
      </c>
    </row>
    <row r="275" spans="1:13" x14ac:dyDescent="0.25">
      <c r="A275" s="4">
        <v>42396</v>
      </c>
      <c r="B275" s="4">
        <v>42417</v>
      </c>
      <c r="C275" s="5">
        <v>550203</v>
      </c>
      <c r="D275" s="5" t="s">
        <v>34</v>
      </c>
      <c r="E275" s="5"/>
      <c r="F275" s="13" t="s">
        <v>563</v>
      </c>
      <c r="G275" s="25">
        <v>481.01</v>
      </c>
      <c r="H275" s="8"/>
      <c r="I275" s="8"/>
      <c r="J275" s="5" t="s">
        <v>11</v>
      </c>
      <c r="K275" s="6">
        <v>63300866.399999999</v>
      </c>
      <c r="L275" s="5" t="s">
        <v>12</v>
      </c>
    </row>
    <row r="276" spans="1:13" x14ac:dyDescent="0.25">
      <c r="A276" s="4">
        <v>42396</v>
      </c>
      <c r="B276" s="4">
        <v>42417</v>
      </c>
      <c r="C276" s="5">
        <v>550203</v>
      </c>
      <c r="D276" s="5" t="s">
        <v>35</v>
      </c>
      <c r="E276" s="5"/>
      <c r="F276" s="13"/>
      <c r="G276" s="24"/>
      <c r="H276" s="24">
        <v>1.82</v>
      </c>
      <c r="I276" s="8">
        <f>H276-G277</f>
        <v>0</v>
      </c>
      <c r="J276" s="5" t="s">
        <v>12</v>
      </c>
      <c r="K276" s="6">
        <v>63300868.219999999</v>
      </c>
      <c r="L276" s="5" t="s">
        <v>12</v>
      </c>
    </row>
    <row r="277" spans="1:13" x14ac:dyDescent="0.25">
      <c r="A277" s="4">
        <v>42396</v>
      </c>
      <c r="B277" s="4">
        <v>42417</v>
      </c>
      <c r="C277" s="5">
        <v>550203</v>
      </c>
      <c r="D277" s="5" t="s">
        <v>36</v>
      </c>
      <c r="E277" s="5"/>
      <c r="F277" s="13"/>
      <c r="G277" s="24">
        <v>1.82</v>
      </c>
      <c r="H277" s="24"/>
      <c r="I277" s="8"/>
      <c r="J277" s="5" t="s">
        <v>11</v>
      </c>
      <c r="K277" s="6">
        <v>63300866.399999999</v>
      </c>
      <c r="L277" s="5" t="s">
        <v>12</v>
      </c>
    </row>
    <row r="278" spans="1:13" x14ac:dyDescent="0.25">
      <c r="A278" s="4">
        <v>42396</v>
      </c>
      <c r="B278" s="4">
        <v>42417</v>
      </c>
      <c r="C278" s="5">
        <v>550203</v>
      </c>
      <c r="D278" s="5" t="s">
        <v>37</v>
      </c>
      <c r="E278" s="5"/>
      <c r="F278" s="13"/>
      <c r="G278" s="24"/>
      <c r="H278" s="25">
        <v>7.97</v>
      </c>
      <c r="I278" s="8"/>
      <c r="J278" s="5" t="s">
        <v>12</v>
      </c>
      <c r="K278" s="6">
        <v>63300874.369999997</v>
      </c>
      <c r="L278" s="5" t="s">
        <v>12</v>
      </c>
    </row>
    <row r="279" spans="1:13" x14ac:dyDescent="0.25">
      <c r="A279" s="4">
        <v>42396</v>
      </c>
      <c r="B279" s="4">
        <v>42417</v>
      </c>
      <c r="C279" s="5">
        <v>550203</v>
      </c>
      <c r="D279" s="5" t="s">
        <v>37</v>
      </c>
      <c r="E279" s="5"/>
      <c r="F279" s="13"/>
      <c r="G279" s="24"/>
      <c r="H279" s="25">
        <v>156.79</v>
      </c>
      <c r="I279" s="8"/>
      <c r="J279" s="5" t="s">
        <v>12</v>
      </c>
      <c r="K279" s="6">
        <v>63301031.159999996</v>
      </c>
      <c r="L279" s="5" t="s">
        <v>12</v>
      </c>
    </row>
    <row r="280" spans="1:13" x14ac:dyDescent="0.25">
      <c r="A280" s="4">
        <v>42396</v>
      </c>
      <c r="B280" s="4">
        <v>42417</v>
      </c>
      <c r="C280" s="5">
        <v>550203</v>
      </c>
      <c r="D280" s="5" t="s">
        <v>38</v>
      </c>
      <c r="E280" s="5"/>
      <c r="F280" s="13" t="s">
        <v>561</v>
      </c>
      <c r="G280" s="87">
        <v>156.79</v>
      </c>
      <c r="H280" s="24"/>
      <c r="I280" s="8"/>
      <c r="J280" s="5" t="s">
        <v>11</v>
      </c>
      <c r="K280" s="6">
        <v>63300874.369999997</v>
      </c>
      <c r="L280" s="5" t="s">
        <v>12</v>
      </c>
    </row>
    <row r="281" spans="1:13" x14ac:dyDescent="0.25">
      <c r="A281" s="4">
        <v>42396</v>
      </c>
      <c r="B281" s="4">
        <v>42417</v>
      </c>
      <c r="C281" s="5">
        <v>550203</v>
      </c>
      <c r="D281" s="5" t="s">
        <v>39</v>
      </c>
      <c r="E281" s="5"/>
      <c r="F281" s="13" t="s">
        <v>553</v>
      </c>
      <c r="G281" s="24">
        <v>7.97</v>
      </c>
      <c r="H281" s="24"/>
      <c r="I281" s="8"/>
      <c r="J281" s="5" t="s">
        <v>11</v>
      </c>
      <c r="K281" s="6">
        <v>63300866.399999999</v>
      </c>
      <c r="L281" s="5" t="s">
        <v>12</v>
      </c>
    </row>
    <row r="282" spans="1:13" x14ac:dyDescent="0.25">
      <c r="A282" s="4">
        <v>42396</v>
      </c>
      <c r="B282" s="4">
        <v>42397</v>
      </c>
      <c r="C282" s="5">
        <v>550203</v>
      </c>
      <c r="D282" s="5" t="s">
        <v>40</v>
      </c>
      <c r="E282" s="5"/>
      <c r="F282" s="13"/>
      <c r="G282" s="8"/>
      <c r="H282" s="11">
        <v>61236794.869999997</v>
      </c>
      <c r="I282" s="11">
        <f>H282-G307</f>
        <v>0</v>
      </c>
      <c r="J282" s="5" t="s">
        <v>12</v>
      </c>
      <c r="K282" s="6">
        <v>124537661.27</v>
      </c>
      <c r="L282" s="5" t="s">
        <v>12</v>
      </c>
    </row>
    <row r="283" spans="1:13" x14ac:dyDescent="0.25">
      <c r="A283" s="4">
        <v>42396</v>
      </c>
      <c r="B283" s="4">
        <v>42397</v>
      </c>
      <c r="C283" s="5">
        <v>550203</v>
      </c>
      <c r="D283" s="5" t="s">
        <v>41</v>
      </c>
      <c r="E283" s="5"/>
      <c r="F283" s="13"/>
      <c r="G283" s="8"/>
      <c r="H283" s="11">
        <v>11303126.15</v>
      </c>
      <c r="I283" s="11">
        <f>H283-G308</f>
        <v>0</v>
      </c>
      <c r="J283" s="5" t="s">
        <v>12</v>
      </c>
      <c r="K283" s="6">
        <v>135840787.41999999</v>
      </c>
      <c r="L283" s="5" t="s">
        <v>12</v>
      </c>
    </row>
    <row r="284" spans="1:13" x14ac:dyDescent="0.25">
      <c r="A284" s="4">
        <v>42396</v>
      </c>
      <c r="B284" s="4">
        <v>42397</v>
      </c>
      <c r="C284" s="5">
        <v>550203</v>
      </c>
      <c r="D284" s="5" t="s">
        <v>42</v>
      </c>
      <c r="E284" s="5"/>
      <c r="F284" s="14" t="s">
        <v>78</v>
      </c>
      <c r="G284" s="11"/>
      <c r="H284" s="11">
        <v>34856094.460000001</v>
      </c>
      <c r="I284" s="11"/>
      <c r="J284" s="5" t="s">
        <v>12</v>
      </c>
      <c r="K284" s="6">
        <v>170696881.88</v>
      </c>
      <c r="L284" s="5" t="s">
        <v>12</v>
      </c>
    </row>
    <row r="285" spans="1:13" x14ac:dyDescent="0.25">
      <c r="A285" s="4">
        <v>42396</v>
      </c>
      <c r="B285" s="4">
        <v>42397</v>
      </c>
      <c r="C285" s="5">
        <v>550203</v>
      </c>
      <c r="D285" s="5" t="s">
        <v>43</v>
      </c>
      <c r="E285" s="5"/>
      <c r="F285" s="15" t="s">
        <v>551</v>
      </c>
      <c r="G285" s="16"/>
      <c r="H285" s="16">
        <v>10269178.57</v>
      </c>
      <c r="I285" s="16">
        <f>H285-G220-G221-G222-G223-G224-G225-G226-G227-G228-G229-G230-G231-G232-G233-G234-G235-G236-G237-G238-G239-G240-G241-G242-G243-G244-G245-G246-G247-G248-G249-G250-G251-G252-G253-G254-G255-G256-G257-G258-G259-G260-G261-G262-G263-G264-G265-G266-G267-G268-G269-G270-G271-G272</f>
        <v>0</v>
      </c>
      <c r="J285" s="5" t="s">
        <v>12</v>
      </c>
      <c r="K285" s="6">
        <v>180966060.44999999</v>
      </c>
      <c r="L285" s="5" t="s">
        <v>12</v>
      </c>
    </row>
    <row r="286" spans="1:13" x14ac:dyDescent="0.25">
      <c r="A286" s="4">
        <v>42396</v>
      </c>
      <c r="B286" s="4">
        <v>42417</v>
      </c>
      <c r="C286" s="5">
        <v>550203</v>
      </c>
      <c r="D286" s="5" t="s">
        <v>44</v>
      </c>
      <c r="E286" s="5"/>
      <c r="F286" s="13"/>
      <c r="G286" s="82">
        <v>481.01</v>
      </c>
      <c r="H286" s="24"/>
      <c r="I286" s="8"/>
      <c r="J286" s="5" t="s">
        <v>11</v>
      </c>
      <c r="K286" s="6">
        <v>180965579.44</v>
      </c>
      <c r="L286" s="5" t="s">
        <v>12</v>
      </c>
    </row>
    <row r="287" spans="1:13" x14ac:dyDescent="0.25">
      <c r="A287" s="4">
        <v>42396</v>
      </c>
      <c r="B287" s="4">
        <v>42417</v>
      </c>
      <c r="C287" s="5">
        <v>550203</v>
      </c>
      <c r="D287" s="5" t="s">
        <v>45</v>
      </c>
      <c r="E287" s="5"/>
      <c r="F287" s="13" t="s">
        <v>552</v>
      </c>
      <c r="G287" s="24"/>
      <c r="H287" s="25">
        <v>481.01</v>
      </c>
      <c r="I287" s="8">
        <f>H287-G275</f>
        <v>0</v>
      </c>
      <c r="J287" s="5" t="s">
        <v>12</v>
      </c>
      <c r="K287" s="6">
        <v>180966060.44999999</v>
      </c>
      <c r="L287" s="5" t="s">
        <v>12</v>
      </c>
    </row>
    <row r="288" spans="1:13" x14ac:dyDescent="0.25">
      <c r="A288" s="4">
        <v>42396</v>
      </c>
      <c r="B288" s="4">
        <v>42417</v>
      </c>
      <c r="C288" s="5">
        <v>550203</v>
      </c>
      <c r="D288" s="5" t="s">
        <v>46</v>
      </c>
      <c r="E288" s="5"/>
      <c r="F288" s="13"/>
      <c r="G288" s="24">
        <v>1.82</v>
      </c>
      <c r="H288" s="24"/>
      <c r="I288" s="8"/>
      <c r="J288" s="5" t="s">
        <v>11</v>
      </c>
      <c r="K288" s="6">
        <v>180966058.63</v>
      </c>
      <c r="L288" s="5" t="s">
        <v>12</v>
      </c>
    </row>
    <row r="289" spans="1:12" x14ac:dyDescent="0.25">
      <c r="A289" s="4">
        <v>42396</v>
      </c>
      <c r="B289" s="4">
        <v>42417</v>
      </c>
      <c r="C289" s="5">
        <v>550203</v>
      </c>
      <c r="D289" s="5" t="s">
        <v>47</v>
      </c>
      <c r="E289" s="5"/>
      <c r="F289" s="13" t="s">
        <v>565</v>
      </c>
      <c r="G289" s="24"/>
      <c r="H289" s="25">
        <v>1.82</v>
      </c>
      <c r="I289" s="20"/>
      <c r="J289" s="5" t="s">
        <v>12</v>
      </c>
      <c r="K289" s="6">
        <v>180966060.44999999</v>
      </c>
      <c r="L289" s="5" t="s">
        <v>12</v>
      </c>
    </row>
    <row r="290" spans="1:12" x14ac:dyDescent="0.25">
      <c r="A290" s="4">
        <v>42396</v>
      </c>
      <c r="B290" s="4">
        <v>42417</v>
      </c>
      <c r="C290" s="5">
        <v>550203</v>
      </c>
      <c r="D290" s="5" t="s">
        <v>48</v>
      </c>
      <c r="E290" s="5"/>
      <c r="F290" s="13" t="s">
        <v>79</v>
      </c>
      <c r="G290" s="89">
        <v>164.76</v>
      </c>
      <c r="H290" s="24"/>
      <c r="I290" s="8"/>
      <c r="J290" s="5" t="s">
        <v>11</v>
      </c>
      <c r="K290" s="6">
        <v>180965895.69</v>
      </c>
      <c r="L290" s="5" t="s">
        <v>12</v>
      </c>
    </row>
    <row r="291" spans="1:12" x14ac:dyDescent="0.25">
      <c r="A291" s="4">
        <v>42396</v>
      </c>
      <c r="B291" s="4">
        <v>42417</v>
      </c>
      <c r="C291" s="5">
        <v>550203</v>
      </c>
      <c r="D291" s="5" t="s">
        <v>49</v>
      </c>
      <c r="E291" s="5"/>
      <c r="F291" s="13" t="s">
        <v>562</v>
      </c>
      <c r="G291" s="24"/>
      <c r="H291" s="89">
        <v>156.79</v>
      </c>
      <c r="I291" s="8"/>
      <c r="J291" s="5" t="s">
        <v>12</v>
      </c>
      <c r="K291" s="6">
        <v>180966052.47999999</v>
      </c>
      <c r="L291" s="5" t="s">
        <v>12</v>
      </c>
    </row>
    <row r="292" spans="1:12" x14ac:dyDescent="0.25">
      <c r="A292" s="4">
        <v>42396</v>
      </c>
      <c r="B292" s="4">
        <v>42417</v>
      </c>
      <c r="C292" s="5">
        <v>550203</v>
      </c>
      <c r="D292" s="5" t="s">
        <v>50</v>
      </c>
      <c r="E292" s="5" t="s">
        <v>71</v>
      </c>
      <c r="F292" s="35" t="s">
        <v>555</v>
      </c>
      <c r="G292" s="24"/>
      <c r="H292" s="89">
        <v>7.97</v>
      </c>
      <c r="I292" s="8">
        <f>H292-G293</f>
        <v>0</v>
      </c>
      <c r="J292" s="5" t="s">
        <v>12</v>
      </c>
      <c r="K292" s="6">
        <v>180966060.44999999</v>
      </c>
      <c r="L292" s="5" t="s">
        <v>12</v>
      </c>
    </row>
    <row r="293" spans="1:12" x14ac:dyDescent="0.25">
      <c r="A293" s="4">
        <v>42396</v>
      </c>
      <c r="B293" s="4">
        <v>42417</v>
      </c>
      <c r="C293" s="5">
        <v>550203</v>
      </c>
      <c r="D293" s="5" t="s">
        <v>51</v>
      </c>
      <c r="E293" s="5"/>
      <c r="F293" s="35" t="s">
        <v>564</v>
      </c>
      <c r="G293" s="24">
        <v>7.97</v>
      </c>
      <c r="H293" s="24"/>
      <c r="I293" s="8"/>
      <c r="J293" s="5" t="s">
        <v>11</v>
      </c>
      <c r="K293" s="6">
        <v>180966052.47999999</v>
      </c>
      <c r="L293" s="5" t="s">
        <v>12</v>
      </c>
    </row>
    <row r="294" spans="1:12" x14ac:dyDescent="0.25">
      <c r="A294" s="4">
        <v>42396</v>
      </c>
      <c r="B294" s="4">
        <v>42417</v>
      </c>
      <c r="C294" s="5">
        <v>550203</v>
      </c>
      <c r="D294" s="5" t="s">
        <v>52</v>
      </c>
      <c r="E294" s="5"/>
      <c r="F294" s="13" t="s">
        <v>554</v>
      </c>
      <c r="G294" s="8"/>
      <c r="H294" s="24">
        <v>7.97</v>
      </c>
      <c r="I294" s="8"/>
      <c r="J294" s="5" t="s">
        <v>12</v>
      </c>
      <c r="K294" s="6">
        <v>180966060.44999999</v>
      </c>
      <c r="L294" s="5" t="s">
        <v>12</v>
      </c>
    </row>
    <row r="295" spans="1:12" x14ac:dyDescent="0.25">
      <c r="A295" s="4">
        <v>42396</v>
      </c>
      <c r="B295" s="4">
        <v>42424</v>
      </c>
      <c r="C295" s="5">
        <v>550203</v>
      </c>
      <c r="D295" s="5" t="s">
        <v>53</v>
      </c>
      <c r="E295" s="5"/>
      <c r="F295" s="13" t="s">
        <v>556</v>
      </c>
      <c r="G295" s="20" t="s">
        <v>71</v>
      </c>
      <c r="H295" s="73">
        <v>3682426.98</v>
      </c>
      <c r="I295" s="8">
        <f>H295-G145</f>
        <v>0</v>
      </c>
      <c r="J295" s="5" t="s">
        <v>12</v>
      </c>
      <c r="K295" s="6">
        <v>184648487.43000001</v>
      </c>
      <c r="L295" s="5" t="s">
        <v>12</v>
      </c>
    </row>
    <row r="296" spans="1:12" x14ac:dyDescent="0.25">
      <c r="A296" s="4">
        <v>42396</v>
      </c>
      <c r="B296" s="4">
        <v>42424</v>
      </c>
      <c r="C296" s="5">
        <v>550203</v>
      </c>
      <c r="D296" s="5" t="s">
        <v>54</v>
      </c>
      <c r="E296" s="5"/>
      <c r="F296" s="13" t="s">
        <v>566</v>
      </c>
      <c r="G296" s="8"/>
      <c r="H296" s="74">
        <v>899003.25</v>
      </c>
      <c r="I296" s="8">
        <f>H296-G146</f>
        <v>0</v>
      </c>
      <c r="J296" s="5" t="s">
        <v>12</v>
      </c>
      <c r="K296" s="6">
        <v>185547490.68000001</v>
      </c>
      <c r="L296" s="5" t="s">
        <v>12</v>
      </c>
    </row>
    <row r="297" spans="1:12" x14ac:dyDescent="0.25">
      <c r="A297" s="4">
        <v>42398</v>
      </c>
      <c r="B297" s="4">
        <v>42416</v>
      </c>
      <c r="C297" s="5">
        <v>550203</v>
      </c>
      <c r="D297" s="5" t="s">
        <v>55</v>
      </c>
      <c r="E297" s="5"/>
      <c r="F297" s="13" t="s">
        <v>538</v>
      </c>
      <c r="G297" s="75">
        <v>364509.41</v>
      </c>
      <c r="H297" s="8"/>
      <c r="I297" s="8"/>
      <c r="J297" s="5" t="s">
        <v>11</v>
      </c>
      <c r="K297" s="6">
        <v>185182981.27000001</v>
      </c>
      <c r="L297" s="5" t="s">
        <v>12</v>
      </c>
    </row>
    <row r="298" spans="1:12" x14ac:dyDescent="0.25">
      <c r="A298" s="4">
        <v>42398</v>
      </c>
      <c r="B298" s="4">
        <v>42417</v>
      </c>
      <c r="C298" s="5">
        <v>550203</v>
      </c>
      <c r="D298" s="5" t="s">
        <v>56</v>
      </c>
      <c r="E298" s="5"/>
      <c r="F298" s="13" t="s">
        <v>539</v>
      </c>
      <c r="G298" s="77">
        <v>1013318.38</v>
      </c>
      <c r="H298" s="8"/>
      <c r="I298" s="8"/>
      <c r="J298" s="5" t="s">
        <v>11</v>
      </c>
      <c r="K298" s="6">
        <v>184169662.88999999</v>
      </c>
      <c r="L298" s="5" t="s">
        <v>12</v>
      </c>
    </row>
    <row r="299" spans="1:12" x14ac:dyDescent="0.25">
      <c r="A299" s="4">
        <v>42398</v>
      </c>
      <c r="B299" s="4">
        <v>42417</v>
      </c>
      <c r="C299" s="5">
        <v>550203</v>
      </c>
      <c r="D299" s="5" t="s">
        <v>57</v>
      </c>
      <c r="E299" s="5"/>
      <c r="F299" s="13" t="s">
        <v>540</v>
      </c>
      <c r="G299" s="27">
        <v>396106.35</v>
      </c>
      <c r="H299" s="8"/>
      <c r="I299" s="8"/>
      <c r="J299" s="5" t="s">
        <v>11</v>
      </c>
      <c r="K299" s="6">
        <v>183773556.53999999</v>
      </c>
      <c r="L299" s="5" t="s">
        <v>12</v>
      </c>
    </row>
    <row r="300" spans="1:12" x14ac:dyDescent="0.25">
      <c r="A300" s="4">
        <v>42398</v>
      </c>
      <c r="B300" s="4">
        <v>42417</v>
      </c>
      <c r="C300" s="5">
        <v>550203</v>
      </c>
      <c r="D300" s="5" t="s">
        <v>58</v>
      </c>
      <c r="E300" s="5"/>
      <c r="F300" s="48" t="s">
        <v>542</v>
      </c>
      <c r="G300" s="78">
        <v>545218.93999999994</v>
      </c>
      <c r="H300" s="8"/>
      <c r="I300" s="8"/>
      <c r="J300" s="5" t="s">
        <v>11</v>
      </c>
      <c r="K300" s="6">
        <v>183228337.59999999</v>
      </c>
      <c r="L300" s="5" t="s">
        <v>12</v>
      </c>
    </row>
    <row r="301" spans="1:12" x14ac:dyDescent="0.25">
      <c r="A301" s="4">
        <v>42398</v>
      </c>
      <c r="B301" s="4">
        <v>42416</v>
      </c>
      <c r="C301" s="5">
        <v>550203</v>
      </c>
      <c r="D301" s="5" t="s">
        <v>59</v>
      </c>
      <c r="E301" s="5"/>
      <c r="F301" s="49" t="s">
        <v>538</v>
      </c>
      <c r="G301" s="75"/>
      <c r="H301" s="75">
        <v>2815573.41</v>
      </c>
      <c r="I301" s="75">
        <f>H301-G297</f>
        <v>2451064</v>
      </c>
      <c r="J301" s="5" t="s">
        <v>12</v>
      </c>
      <c r="K301" s="6">
        <v>186043911.00999999</v>
      </c>
      <c r="L301" s="5" t="s">
        <v>12</v>
      </c>
    </row>
    <row r="302" spans="1:12" x14ac:dyDescent="0.25">
      <c r="A302" s="4">
        <v>42398</v>
      </c>
      <c r="B302" s="4">
        <v>42417</v>
      </c>
      <c r="C302" s="5">
        <v>550203</v>
      </c>
      <c r="D302" s="5" t="s">
        <v>60</v>
      </c>
      <c r="E302" s="5"/>
      <c r="F302" s="60" t="s">
        <v>539</v>
      </c>
      <c r="G302" s="77"/>
      <c r="H302" s="77">
        <v>7735775.3700000001</v>
      </c>
      <c r="I302" s="77">
        <f>H302-G298</f>
        <v>6722456.9900000002</v>
      </c>
      <c r="J302" s="5" t="s">
        <v>12</v>
      </c>
      <c r="K302" s="6">
        <v>193779686.38</v>
      </c>
      <c r="L302" s="5" t="s">
        <v>12</v>
      </c>
    </row>
    <row r="303" spans="1:12" x14ac:dyDescent="0.25">
      <c r="A303" s="4">
        <v>42398</v>
      </c>
      <c r="B303" s="4">
        <v>42417</v>
      </c>
      <c r="C303" s="5">
        <v>550203</v>
      </c>
      <c r="D303" s="5" t="s">
        <v>61</v>
      </c>
      <c r="E303" s="5"/>
      <c r="F303" s="37" t="s">
        <v>540</v>
      </c>
      <c r="G303" s="27"/>
      <c r="H303" s="27">
        <v>3001688.95</v>
      </c>
      <c r="I303" s="27">
        <f>H303-G299</f>
        <v>2605582.6</v>
      </c>
      <c r="J303" s="5" t="s">
        <v>12</v>
      </c>
      <c r="K303" s="6">
        <v>196781375.33000001</v>
      </c>
      <c r="L303" s="5" t="s">
        <v>12</v>
      </c>
    </row>
    <row r="304" spans="1:12" x14ac:dyDescent="0.25">
      <c r="A304" s="4">
        <v>42398</v>
      </c>
      <c r="B304" s="4">
        <v>42417</v>
      </c>
      <c r="C304" s="5">
        <v>550203</v>
      </c>
      <c r="D304" s="5" t="s">
        <v>62</v>
      </c>
      <c r="E304" s="5"/>
      <c r="F304" s="35" t="s">
        <v>541</v>
      </c>
      <c r="G304" s="8"/>
      <c r="H304" s="24">
        <v>4253236.97</v>
      </c>
      <c r="I304" s="8"/>
      <c r="J304" s="5" t="s">
        <v>12</v>
      </c>
      <c r="K304" s="6">
        <v>201034612.30000001</v>
      </c>
      <c r="L304" s="5" t="s">
        <v>12</v>
      </c>
    </row>
    <row r="305" spans="1:12" x14ac:dyDescent="0.25">
      <c r="A305" s="4">
        <v>42398</v>
      </c>
      <c r="B305" s="4">
        <v>42417</v>
      </c>
      <c r="C305" s="5">
        <v>550203</v>
      </c>
      <c r="D305" s="5" t="s">
        <v>63</v>
      </c>
      <c r="E305" s="5"/>
      <c r="F305" s="35" t="s">
        <v>541</v>
      </c>
      <c r="G305" s="24">
        <v>4253236.97</v>
      </c>
      <c r="H305" s="24"/>
      <c r="I305" s="8"/>
      <c r="J305" s="5" t="s">
        <v>11</v>
      </c>
      <c r="K305" s="6">
        <v>196781375.33000001</v>
      </c>
      <c r="L305" s="5" t="s">
        <v>12</v>
      </c>
    </row>
    <row r="306" spans="1:12" x14ac:dyDescent="0.25">
      <c r="A306" s="4">
        <v>42398</v>
      </c>
      <c r="B306" s="4">
        <v>42417</v>
      </c>
      <c r="C306" s="5">
        <v>550203</v>
      </c>
      <c r="D306" s="5" t="s">
        <v>64</v>
      </c>
      <c r="E306" s="5"/>
      <c r="F306" s="48" t="s">
        <v>541</v>
      </c>
      <c r="G306" s="79"/>
      <c r="H306" s="80">
        <v>4253236.97</v>
      </c>
      <c r="I306" s="78">
        <f>H306-G300</f>
        <v>3708018.03</v>
      </c>
      <c r="J306" s="5" t="s">
        <v>12</v>
      </c>
      <c r="K306" s="6">
        <v>201034612.30000001</v>
      </c>
      <c r="L306" s="5" t="s">
        <v>12</v>
      </c>
    </row>
    <row r="307" spans="1:12" x14ac:dyDescent="0.25">
      <c r="A307" s="4">
        <v>42398</v>
      </c>
      <c r="B307" s="4">
        <v>42398</v>
      </c>
      <c r="C307" s="5">
        <v>550203</v>
      </c>
      <c r="D307" s="5" t="s">
        <v>65</v>
      </c>
      <c r="E307" s="5"/>
      <c r="F307" s="13"/>
      <c r="G307" s="11">
        <v>61236794.869999997</v>
      </c>
      <c r="H307" s="8"/>
      <c r="I307" s="8">
        <v>0</v>
      </c>
      <c r="J307" s="5" t="s">
        <v>11</v>
      </c>
      <c r="K307" s="6">
        <v>139797817.43000001</v>
      </c>
      <c r="L307" s="5" t="s">
        <v>12</v>
      </c>
    </row>
    <row r="308" spans="1:12" x14ac:dyDescent="0.25">
      <c r="A308" s="4">
        <v>42398</v>
      </c>
      <c r="B308" s="4">
        <v>42398</v>
      </c>
      <c r="C308" s="5">
        <v>550203</v>
      </c>
      <c r="D308" s="5" t="s">
        <v>66</v>
      </c>
      <c r="E308" s="5"/>
      <c r="F308" s="13"/>
      <c r="G308" s="11">
        <v>11303126.15</v>
      </c>
      <c r="H308" s="8"/>
      <c r="I308" s="8">
        <v>0</v>
      </c>
      <c r="J308" s="5" t="s">
        <v>11</v>
      </c>
      <c r="K308" s="6">
        <v>128494691.28</v>
      </c>
      <c r="L308" s="5" t="s">
        <v>12</v>
      </c>
    </row>
    <row r="309" spans="1:12" x14ac:dyDescent="0.25">
      <c r="G309" s="1">
        <f>SUM(G4:G308)</f>
        <v>306667475.12999994</v>
      </c>
      <c r="H309" s="1">
        <f>SUM(H4:H308)</f>
        <v>367187062.41000009</v>
      </c>
      <c r="I309" s="1">
        <f>SUM(I4:I308)</f>
        <v>60519587.280000001</v>
      </c>
    </row>
    <row r="310" spans="1:12" x14ac:dyDescent="0.25">
      <c r="G310" s="162">
        <f>H309-G309</f>
        <v>60519587.28000015</v>
      </c>
      <c r="H310" s="162"/>
      <c r="I310" s="21"/>
    </row>
    <row r="312" spans="1:12" x14ac:dyDescent="0.25">
      <c r="I312" s="1">
        <f>I309-G310</f>
        <v>-1.4901161193847656E-7</v>
      </c>
    </row>
    <row r="316" spans="1:12" x14ac:dyDescent="0.25">
      <c r="G316" s="1" t="s">
        <v>71</v>
      </c>
      <c r="I316" s="1" t="s">
        <v>71</v>
      </c>
    </row>
  </sheetData>
  <mergeCells count="2">
    <mergeCell ref="A2:K2"/>
    <mergeCell ref="G310:H3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5"/>
  <sheetViews>
    <sheetView topLeftCell="A329" workbookViewId="0">
      <selection activeCell="H355" sqref="H355"/>
    </sheetView>
  </sheetViews>
  <sheetFormatPr defaultRowHeight="15" x14ac:dyDescent="0.25"/>
  <cols>
    <col min="4" max="4" width="14.42578125" customWidth="1"/>
    <col min="5" max="5" width="50.28515625" style="42" customWidth="1"/>
    <col min="6" max="7" width="15.28515625" style="1" bestFit="1" customWidth="1"/>
    <col min="8" max="8" width="15.28515625" customWidth="1"/>
    <col min="9" max="9" width="11.7109375" bestFit="1" customWidth="1"/>
    <col min="10" max="10" width="15.28515625" style="1" bestFit="1" customWidth="1"/>
    <col min="12" max="12" width="10.85546875" bestFit="1" customWidth="1"/>
    <col min="14" max="14" width="13.28515625" bestFit="1" customWidth="1"/>
  </cols>
  <sheetData>
    <row r="2" spans="1:12" x14ac:dyDescent="0.25">
      <c r="A2" s="163" t="s">
        <v>467</v>
      </c>
      <c r="B2" s="160"/>
      <c r="C2" s="160"/>
      <c r="D2" s="160"/>
      <c r="E2" s="160"/>
      <c r="F2" s="160"/>
      <c r="G2" s="160"/>
      <c r="H2" s="160"/>
      <c r="I2" s="161"/>
      <c r="J2" s="65"/>
      <c r="K2" s="28"/>
      <c r="L2" s="44"/>
    </row>
    <row r="3" spans="1:12" ht="45" x14ac:dyDescent="0.25">
      <c r="A3" s="12" t="s">
        <v>0</v>
      </c>
      <c r="B3" s="12" t="s">
        <v>1</v>
      </c>
      <c r="C3" s="12" t="s">
        <v>2</v>
      </c>
      <c r="D3" s="12" t="s">
        <v>3</v>
      </c>
      <c r="E3" s="28" t="s">
        <v>4</v>
      </c>
      <c r="F3" s="32" t="s">
        <v>11</v>
      </c>
      <c r="G3" s="32" t="s">
        <v>12</v>
      </c>
      <c r="H3" s="12" t="s">
        <v>7</v>
      </c>
      <c r="I3" s="12" t="s">
        <v>8</v>
      </c>
      <c r="J3" s="31"/>
      <c r="K3" s="12" t="s">
        <v>9</v>
      </c>
      <c r="L3" s="45"/>
    </row>
    <row r="4" spans="1:12" x14ac:dyDescent="0.25">
      <c r="A4" s="12"/>
      <c r="B4" s="12"/>
      <c r="C4" s="12"/>
      <c r="D4" s="12"/>
      <c r="E4" s="28"/>
      <c r="F4" s="33">
        <v>0</v>
      </c>
      <c r="G4" s="33">
        <v>60519587.280000001</v>
      </c>
      <c r="H4" s="33"/>
      <c r="I4" s="33"/>
      <c r="J4" s="33">
        <v>60519587.280000001</v>
      </c>
      <c r="K4" s="12"/>
      <c r="L4" s="45"/>
    </row>
    <row r="5" spans="1:12" x14ac:dyDescent="0.25">
      <c r="A5" s="29">
        <v>42425</v>
      </c>
      <c r="B5" s="29">
        <v>42426</v>
      </c>
      <c r="C5" s="9">
        <v>550203</v>
      </c>
      <c r="D5" s="9" t="s">
        <v>468</v>
      </c>
      <c r="E5" s="13" t="s">
        <v>525</v>
      </c>
      <c r="F5" s="38">
        <v>921471.57</v>
      </c>
      <c r="G5" s="20"/>
      <c r="H5" s="9" t="s">
        <v>11</v>
      </c>
      <c r="I5" s="30">
        <v>59598115.710000001</v>
      </c>
      <c r="J5" s="20"/>
      <c r="K5" s="9" t="s">
        <v>12</v>
      </c>
      <c r="L5" s="46"/>
    </row>
    <row r="6" spans="1:12" ht="16.5" customHeight="1" x14ac:dyDescent="0.25">
      <c r="A6" s="29">
        <v>42425</v>
      </c>
      <c r="B6" s="29">
        <v>42426</v>
      </c>
      <c r="C6" s="9">
        <v>550203</v>
      </c>
      <c r="D6" s="9" t="s">
        <v>469</v>
      </c>
      <c r="E6" s="13" t="s">
        <v>524</v>
      </c>
      <c r="F6" s="22">
        <v>3935826.29</v>
      </c>
      <c r="G6" s="20"/>
      <c r="H6" s="9" t="s">
        <v>11</v>
      </c>
      <c r="I6" s="30">
        <v>55662289.420000002</v>
      </c>
      <c r="J6" s="20"/>
      <c r="K6" s="9" t="s">
        <v>12</v>
      </c>
      <c r="L6" s="46"/>
    </row>
    <row r="7" spans="1:12" x14ac:dyDescent="0.25">
      <c r="A7" s="29">
        <v>42425</v>
      </c>
      <c r="B7" s="29">
        <v>42425</v>
      </c>
      <c r="C7" s="9">
        <v>550203</v>
      </c>
      <c r="D7" s="9" t="s">
        <v>470</v>
      </c>
      <c r="E7" s="37" t="s">
        <v>509</v>
      </c>
      <c r="F7" s="38">
        <v>29.12</v>
      </c>
      <c r="G7" s="20"/>
      <c r="H7" s="9" t="s">
        <v>11</v>
      </c>
      <c r="I7" s="30">
        <v>55662260.299999997</v>
      </c>
      <c r="J7" s="20"/>
      <c r="K7" s="9" t="s">
        <v>12</v>
      </c>
      <c r="L7" s="46"/>
    </row>
    <row r="8" spans="1:12" x14ac:dyDescent="0.25">
      <c r="A8" s="29">
        <v>42425</v>
      </c>
      <c r="B8" s="29">
        <v>42425</v>
      </c>
      <c r="C8" s="9">
        <v>550203</v>
      </c>
      <c r="D8" s="9" t="s">
        <v>470</v>
      </c>
      <c r="E8" s="37" t="s">
        <v>509</v>
      </c>
      <c r="F8" s="38">
        <v>90.74</v>
      </c>
      <c r="G8" s="20"/>
      <c r="H8" s="9" t="s">
        <v>11</v>
      </c>
      <c r="I8" s="30">
        <v>55662169.560000002</v>
      </c>
      <c r="J8" s="20"/>
      <c r="K8" s="9" t="s">
        <v>12</v>
      </c>
      <c r="L8" s="46"/>
    </row>
    <row r="9" spans="1:12" x14ac:dyDescent="0.25">
      <c r="A9" s="29">
        <v>42425</v>
      </c>
      <c r="B9" s="29">
        <v>42425</v>
      </c>
      <c r="C9" s="9">
        <v>550203</v>
      </c>
      <c r="D9" s="9" t="s">
        <v>470</v>
      </c>
      <c r="E9" s="37" t="s">
        <v>509</v>
      </c>
      <c r="F9" s="38">
        <v>108.9</v>
      </c>
      <c r="G9" s="20"/>
      <c r="H9" s="9" t="s">
        <v>11</v>
      </c>
      <c r="I9" s="30">
        <v>55662060.659999996</v>
      </c>
      <c r="J9" s="20"/>
      <c r="K9" s="9" t="s">
        <v>12</v>
      </c>
      <c r="L9" s="46"/>
    </row>
    <row r="10" spans="1:12" x14ac:dyDescent="0.25">
      <c r="A10" s="29">
        <v>42425</v>
      </c>
      <c r="B10" s="29">
        <v>42425</v>
      </c>
      <c r="C10" s="9">
        <v>550203</v>
      </c>
      <c r="D10" s="9" t="s">
        <v>470</v>
      </c>
      <c r="E10" s="37" t="s">
        <v>509</v>
      </c>
      <c r="F10" s="38">
        <v>119.68</v>
      </c>
      <c r="G10" s="20"/>
      <c r="H10" s="9" t="s">
        <v>11</v>
      </c>
      <c r="I10" s="30">
        <v>55661940.979999997</v>
      </c>
      <c r="J10" s="20"/>
      <c r="K10" s="9" t="s">
        <v>12</v>
      </c>
      <c r="L10" s="46"/>
    </row>
    <row r="11" spans="1:12" x14ac:dyDescent="0.25">
      <c r="A11" s="29">
        <v>42425</v>
      </c>
      <c r="B11" s="29">
        <v>42425</v>
      </c>
      <c r="C11" s="9">
        <v>550203</v>
      </c>
      <c r="D11" s="9" t="s">
        <v>470</v>
      </c>
      <c r="E11" s="37" t="s">
        <v>509</v>
      </c>
      <c r="F11" s="38">
        <v>176.54</v>
      </c>
      <c r="G11" s="20"/>
      <c r="H11" s="9" t="s">
        <v>11</v>
      </c>
      <c r="I11" s="30">
        <v>55661764.439999998</v>
      </c>
      <c r="J11" s="20"/>
      <c r="K11" s="9" t="s">
        <v>12</v>
      </c>
      <c r="L11" s="46"/>
    </row>
    <row r="12" spans="1:12" x14ac:dyDescent="0.25">
      <c r="A12" s="29">
        <v>42425</v>
      </c>
      <c r="B12" s="29">
        <v>42425</v>
      </c>
      <c r="C12" s="9">
        <v>550203</v>
      </c>
      <c r="D12" s="9" t="s">
        <v>470</v>
      </c>
      <c r="E12" s="37" t="s">
        <v>509</v>
      </c>
      <c r="F12" s="38">
        <v>214.75</v>
      </c>
      <c r="G12" s="20"/>
      <c r="H12" s="9" t="s">
        <v>11</v>
      </c>
      <c r="I12" s="30">
        <v>55661549.689999998</v>
      </c>
      <c r="J12" s="20"/>
      <c r="K12" s="9" t="s">
        <v>12</v>
      </c>
      <c r="L12" s="46"/>
    </row>
    <row r="13" spans="1:12" x14ac:dyDescent="0.25">
      <c r="A13" s="29">
        <v>42425</v>
      </c>
      <c r="B13" s="29">
        <v>42425</v>
      </c>
      <c r="C13" s="9">
        <v>550203</v>
      </c>
      <c r="D13" s="9" t="s">
        <v>470</v>
      </c>
      <c r="E13" s="37" t="s">
        <v>509</v>
      </c>
      <c r="F13" s="38">
        <v>320.83999999999997</v>
      </c>
      <c r="G13" s="20"/>
      <c r="H13" s="9" t="s">
        <v>11</v>
      </c>
      <c r="I13" s="30">
        <v>55661228.850000001</v>
      </c>
      <c r="J13" s="20"/>
      <c r="K13" s="9" t="s">
        <v>12</v>
      </c>
      <c r="L13" s="46"/>
    </row>
    <row r="14" spans="1:12" x14ac:dyDescent="0.25">
      <c r="A14" s="29">
        <v>42425</v>
      </c>
      <c r="B14" s="29">
        <v>42425</v>
      </c>
      <c r="C14" s="9">
        <v>550203</v>
      </c>
      <c r="D14" s="9" t="s">
        <v>470</v>
      </c>
      <c r="E14" s="37" t="s">
        <v>509</v>
      </c>
      <c r="F14" s="38">
        <v>651.41999999999996</v>
      </c>
      <c r="G14" s="20"/>
      <c r="H14" s="9" t="s">
        <v>11</v>
      </c>
      <c r="I14" s="30">
        <v>55660577.43</v>
      </c>
      <c r="J14" s="20"/>
      <c r="K14" s="9" t="s">
        <v>12</v>
      </c>
      <c r="L14" s="46"/>
    </row>
    <row r="15" spans="1:12" x14ac:dyDescent="0.25">
      <c r="A15" s="29">
        <v>42425</v>
      </c>
      <c r="B15" s="29">
        <v>42425</v>
      </c>
      <c r="C15" s="9">
        <v>550203</v>
      </c>
      <c r="D15" s="9" t="s">
        <v>470</v>
      </c>
      <c r="E15" s="37" t="s">
        <v>509</v>
      </c>
      <c r="F15" s="38">
        <v>683.53</v>
      </c>
      <c r="G15" s="20"/>
      <c r="H15" s="9" t="s">
        <v>11</v>
      </c>
      <c r="I15" s="30">
        <v>55659893.899999999</v>
      </c>
      <c r="J15" s="20"/>
      <c r="K15" s="9" t="s">
        <v>12</v>
      </c>
      <c r="L15" s="46"/>
    </row>
    <row r="16" spans="1:12" x14ac:dyDescent="0.25">
      <c r="A16" s="29">
        <v>42425</v>
      </c>
      <c r="B16" s="29">
        <v>42425</v>
      </c>
      <c r="C16" s="9">
        <v>550203</v>
      </c>
      <c r="D16" s="9" t="s">
        <v>470</v>
      </c>
      <c r="E16" s="37" t="s">
        <v>509</v>
      </c>
      <c r="F16" s="38">
        <v>773.07</v>
      </c>
      <c r="G16" s="20"/>
      <c r="H16" s="9" t="s">
        <v>11</v>
      </c>
      <c r="I16" s="30">
        <v>55659120.829999998</v>
      </c>
      <c r="J16" s="20"/>
      <c r="K16" s="9" t="s">
        <v>12</v>
      </c>
      <c r="L16" s="46"/>
    </row>
    <row r="17" spans="1:12" x14ac:dyDescent="0.25">
      <c r="A17" s="29">
        <v>42425</v>
      </c>
      <c r="B17" s="29">
        <v>42425</v>
      </c>
      <c r="C17" s="9">
        <v>550203</v>
      </c>
      <c r="D17" s="9" t="s">
        <v>470</v>
      </c>
      <c r="E17" s="37" t="s">
        <v>509</v>
      </c>
      <c r="F17" s="38">
        <v>960.54</v>
      </c>
      <c r="G17" s="20"/>
      <c r="H17" s="9" t="s">
        <v>11</v>
      </c>
      <c r="I17" s="30">
        <v>55658160.289999999</v>
      </c>
      <c r="J17" s="20"/>
      <c r="K17" s="9" t="s">
        <v>12</v>
      </c>
      <c r="L17" s="46"/>
    </row>
    <row r="18" spans="1:12" x14ac:dyDescent="0.25">
      <c r="A18" s="29">
        <v>42425</v>
      </c>
      <c r="B18" s="29">
        <v>42425</v>
      </c>
      <c r="C18" s="9">
        <v>550203</v>
      </c>
      <c r="D18" s="9" t="s">
        <v>470</v>
      </c>
      <c r="E18" s="37" t="s">
        <v>509</v>
      </c>
      <c r="F18" s="38">
        <v>999.9</v>
      </c>
      <c r="G18" s="20"/>
      <c r="H18" s="9" t="s">
        <v>11</v>
      </c>
      <c r="I18" s="30">
        <v>55657160.390000001</v>
      </c>
      <c r="J18" s="20"/>
      <c r="K18" s="9" t="s">
        <v>12</v>
      </c>
      <c r="L18" s="46"/>
    </row>
    <row r="19" spans="1:12" x14ac:dyDescent="0.25">
      <c r="A19" s="29">
        <v>42425</v>
      </c>
      <c r="B19" s="29">
        <v>42425</v>
      </c>
      <c r="C19" s="9">
        <v>550203</v>
      </c>
      <c r="D19" s="9" t="s">
        <v>470</v>
      </c>
      <c r="E19" s="37" t="s">
        <v>509</v>
      </c>
      <c r="F19" s="38">
        <v>1001.34</v>
      </c>
      <c r="G19" s="20"/>
      <c r="H19" s="9" t="s">
        <v>11</v>
      </c>
      <c r="I19" s="30">
        <v>55656159.049999997</v>
      </c>
      <c r="J19" s="20"/>
      <c r="K19" s="9" t="s">
        <v>12</v>
      </c>
      <c r="L19" s="46"/>
    </row>
    <row r="20" spans="1:12" x14ac:dyDescent="0.25">
      <c r="A20" s="29">
        <v>42425</v>
      </c>
      <c r="B20" s="29">
        <v>42425</v>
      </c>
      <c r="C20" s="9">
        <v>550203</v>
      </c>
      <c r="D20" s="9" t="s">
        <v>470</v>
      </c>
      <c r="E20" s="37" t="s">
        <v>509</v>
      </c>
      <c r="F20" s="38">
        <v>1101.3</v>
      </c>
      <c r="G20" s="20"/>
      <c r="H20" s="9" t="s">
        <v>11</v>
      </c>
      <c r="I20" s="30">
        <v>55655057.75</v>
      </c>
      <c r="J20" s="20"/>
      <c r="K20" s="9" t="s">
        <v>12</v>
      </c>
      <c r="L20" s="46"/>
    </row>
    <row r="21" spans="1:12" x14ac:dyDescent="0.25">
      <c r="A21" s="29">
        <v>42425</v>
      </c>
      <c r="B21" s="29">
        <v>42425</v>
      </c>
      <c r="C21" s="9">
        <v>550203</v>
      </c>
      <c r="D21" s="9" t="s">
        <v>470</v>
      </c>
      <c r="E21" s="37" t="s">
        <v>509</v>
      </c>
      <c r="F21" s="38">
        <v>1274.18</v>
      </c>
      <c r="G21" s="20"/>
      <c r="H21" s="9" t="s">
        <v>11</v>
      </c>
      <c r="I21" s="30">
        <v>55653783.57</v>
      </c>
      <c r="J21" s="20"/>
      <c r="K21" s="9" t="s">
        <v>12</v>
      </c>
      <c r="L21" s="46"/>
    </row>
    <row r="22" spans="1:12" x14ac:dyDescent="0.25">
      <c r="A22" s="29">
        <v>42425</v>
      </c>
      <c r="B22" s="29">
        <v>42425</v>
      </c>
      <c r="C22" s="9">
        <v>550203</v>
      </c>
      <c r="D22" s="9" t="s">
        <v>470</v>
      </c>
      <c r="E22" s="37" t="s">
        <v>509</v>
      </c>
      <c r="F22" s="38">
        <v>1469.03</v>
      </c>
      <c r="G22" s="20"/>
      <c r="H22" s="9" t="s">
        <v>11</v>
      </c>
      <c r="I22" s="30">
        <v>55652314.539999999</v>
      </c>
      <c r="J22" s="20"/>
      <c r="K22" s="9" t="s">
        <v>12</v>
      </c>
      <c r="L22" s="46"/>
    </row>
    <row r="23" spans="1:12" x14ac:dyDescent="0.25">
      <c r="A23" s="29">
        <v>42425</v>
      </c>
      <c r="B23" s="29">
        <v>42425</v>
      </c>
      <c r="C23" s="9">
        <v>550203</v>
      </c>
      <c r="D23" s="9" t="s">
        <v>470</v>
      </c>
      <c r="E23" s="37" t="s">
        <v>509</v>
      </c>
      <c r="F23" s="38">
        <v>1868.21</v>
      </c>
      <c r="G23" s="20"/>
      <c r="H23" s="9" t="s">
        <v>11</v>
      </c>
      <c r="I23" s="30">
        <v>55650446.329999998</v>
      </c>
      <c r="J23" s="20"/>
      <c r="K23" s="9" t="s">
        <v>12</v>
      </c>
      <c r="L23" s="46"/>
    </row>
    <row r="24" spans="1:12" x14ac:dyDescent="0.25">
      <c r="A24" s="29">
        <v>42425</v>
      </c>
      <c r="B24" s="29">
        <v>42425</v>
      </c>
      <c r="C24" s="9">
        <v>550203</v>
      </c>
      <c r="D24" s="9" t="s">
        <v>470</v>
      </c>
      <c r="E24" s="37" t="s">
        <v>509</v>
      </c>
      <c r="F24" s="38">
        <v>2211.65</v>
      </c>
      <c r="G24" s="20"/>
      <c r="H24" s="9" t="s">
        <v>11</v>
      </c>
      <c r="I24" s="30">
        <v>55648234.68</v>
      </c>
      <c r="J24" s="20"/>
      <c r="K24" s="9" t="s">
        <v>12</v>
      </c>
      <c r="L24" s="46"/>
    </row>
    <row r="25" spans="1:12" x14ac:dyDescent="0.25">
      <c r="A25" s="29">
        <v>42425</v>
      </c>
      <c r="B25" s="29">
        <v>42425</v>
      </c>
      <c r="C25" s="9">
        <v>550203</v>
      </c>
      <c r="D25" s="9" t="s">
        <v>470</v>
      </c>
      <c r="E25" s="37" t="s">
        <v>509</v>
      </c>
      <c r="F25" s="38">
        <v>2349.6799999999998</v>
      </c>
      <c r="G25" s="20"/>
      <c r="H25" s="9" t="s">
        <v>11</v>
      </c>
      <c r="I25" s="30">
        <v>55645885</v>
      </c>
      <c r="J25" s="20"/>
      <c r="K25" s="9" t="s">
        <v>12</v>
      </c>
      <c r="L25" s="46"/>
    </row>
    <row r="26" spans="1:12" x14ac:dyDescent="0.25">
      <c r="A26" s="29">
        <v>42425</v>
      </c>
      <c r="B26" s="29">
        <v>42425</v>
      </c>
      <c r="C26" s="9">
        <v>550203</v>
      </c>
      <c r="D26" s="9" t="s">
        <v>470</v>
      </c>
      <c r="E26" s="37" t="s">
        <v>509</v>
      </c>
      <c r="F26" s="38">
        <v>3509</v>
      </c>
      <c r="G26" s="20"/>
      <c r="H26" s="9" t="s">
        <v>11</v>
      </c>
      <c r="I26" s="30">
        <v>55642376</v>
      </c>
      <c r="J26" s="20"/>
      <c r="K26" s="9" t="s">
        <v>12</v>
      </c>
      <c r="L26" s="46"/>
    </row>
    <row r="27" spans="1:12" x14ac:dyDescent="0.25">
      <c r="A27" s="29">
        <v>42425</v>
      </c>
      <c r="B27" s="29">
        <v>42425</v>
      </c>
      <c r="C27" s="9">
        <v>550203</v>
      </c>
      <c r="D27" s="9" t="s">
        <v>470</v>
      </c>
      <c r="E27" s="37" t="s">
        <v>509</v>
      </c>
      <c r="F27" s="38">
        <v>3652.03</v>
      </c>
      <c r="G27" s="20"/>
      <c r="H27" s="9" t="s">
        <v>11</v>
      </c>
      <c r="I27" s="30">
        <v>55638723.969999999</v>
      </c>
      <c r="J27" s="20"/>
      <c r="K27" s="9" t="s">
        <v>12</v>
      </c>
      <c r="L27" s="46"/>
    </row>
    <row r="28" spans="1:12" x14ac:dyDescent="0.25">
      <c r="A28" s="29">
        <v>42425</v>
      </c>
      <c r="B28" s="29">
        <v>42425</v>
      </c>
      <c r="C28" s="9">
        <v>550203</v>
      </c>
      <c r="D28" s="9" t="s">
        <v>470</v>
      </c>
      <c r="E28" s="37" t="s">
        <v>509</v>
      </c>
      <c r="F28" s="38">
        <v>4188.71</v>
      </c>
      <c r="G28" s="20"/>
      <c r="H28" s="9" t="s">
        <v>11</v>
      </c>
      <c r="I28" s="30">
        <v>55634535.259999998</v>
      </c>
      <c r="J28" s="20"/>
      <c r="K28" s="9" t="s">
        <v>12</v>
      </c>
      <c r="L28" s="46"/>
    </row>
    <row r="29" spans="1:12" x14ac:dyDescent="0.25">
      <c r="A29" s="29">
        <v>42425</v>
      </c>
      <c r="B29" s="29">
        <v>42425</v>
      </c>
      <c r="C29" s="9">
        <v>550203</v>
      </c>
      <c r="D29" s="9" t="s">
        <v>470</v>
      </c>
      <c r="E29" s="37" t="s">
        <v>509</v>
      </c>
      <c r="F29" s="38">
        <v>5706.36</v>
      </c>
      <c r="G29" s="20"/>
      <c r="H29" s="9" t="s">
        <v>11</v>
      </c>
      <c r="I29" s="30">
        <v>55628828.899999999</v>
      </c>
      <c r="J29" s="20"/>
      <c r="K29" s="9" t="s">
        <v>12</v>
      </c>
      <c r="L29" s="46"/>
    </row>
    <row r="30" spans="1:12" x14ac:dyDescent="0.25">
      <c r="A30" s="29">
        <v>42425</v>
      </c>
      <c r="B30" s="29">
        <v>42425</v>
      </c>
      <c r="C30" s="9">
        <v>550203</v>
      </c>
      <c r="D30" s="9" t="s">
        <v>470</v>
      </c>
      <c r="E30" s="37" t="s">
        <v>509</v>
      </c>
      <c r="F30" s="38">
        <v>6199.75</v>
      </c>
      <c r="G30" s="20"/>
      <c r="H30" s="9" t="s">
        <v>11</v>
      </c>
      <c r="I30" s="30">
        <v>55622629.149999999</v>
      </c>
      <c r="J30" s="20"/>
      <c r="K30" s="9" t="s">
        <v>12</v>
      </c>
      <c r="L30" s="46"/>
    </row>
    <row r="31" spans="1:12" x14ac:dyDescent="0.25">
      <c r="A31" s="29">
        <v>42425</v>
      </c>
      <c r="B31" s="29">
        <v>42425</v>
      </c>
      <c r="C31" s="9">
        <v>550203</v>
      </c>
      <c r="D31" s="9" t="s">
        <v>470</v>
      </c>
      <c r="E31" s="37" t="s">
        <v>509</v>
      </c>
      <c r="F31" s="38">
        <v>6295.01</v>
      </c>
      <c r="G31" s="20"/>
      <c r="H31" s="9" t="s">
        <v>11</v>
      </c>
      <c r="I31" s="30">
        <v>55616334.140000001</v>
      </c>
      <c r="J31" s="20"/>
      <c r="K31" s="9" t="s">
        <v>12</v>
      </c>
      <c r="L31" s="46"/>
    </row>
    <row r="32" spans="1:12" x14ac:dyDescent="0.25">
      <c r="A32" s="29">
        <v>42425</v>
      </c>
      <c r="B32" s="29">
        <v>42425</v>
      </c>
      <c r="C32" s="9">
        <v>550203</v>
      </c>
      <c r="D32" s="9" t="s">
        <v>470</v>
      </c>
      <c r="E32" s="37" t="s">
        <v>509</v>
      </c>
      <c r="F32" s="38">
        <v>6834.13</v>
      </c>
      <c r="G32" s="20"/>
      <c r="H32" s="9" t="s">
        <v>11</v>
      </c>
      <c r="I32" s="30">
        <v>55609500.009999998</v>
      </c>
      <c r="J32" s="20"/>
      <c r="K32" s="9" t="s">
        <v>12</v>
      </c>
      <c r="L32" s="46"/>
    </row>
    <row r="33" spans="1:12" x14ac:dyDescent="0.25">
      <c r="A33" s="29">
        <v>42425</v>
      </c>
      <c r="B33" s="29">
        <v>42425</v>
      </c>
      <c r="C33" s="9">
        <v>550203</v>
      </c>
      <c r="D33" s="9" t="s">
        <v>470</v>
      </c>
      <c r="E33" s="37" t="s">
        <v>509</v>
      </c>
      <c r="F33" s="38">
        <v>7152.33</v>
      </c>
      <c r="G33" s="20"/>
      <c r="H33" s="9" t="s">
        <v>11</v>
      </c>
      <c r="I33" s="30">
        <v>55602347.68</v>
      </c>
      <c r="J33" s="20"/>
      <c r="K33" s="9" t="s">
        <v>12</v>
      </c>
      <c r="L33" s="46"/>
    </row>
    <row r="34" spans="1:12" x14ac:dyDescent="0.25">
      <c r="A34" s="29">
        <v>42425</v>
      </c>
      <c r="B34" s="29">
        <v>42425</v>
      </c>
      <c r="C34" s="9">
        <v>550203</v>
      </c>
      <c r="D34" s="9" t="s">
        <v>470</v>
      </c>
      <c r="E34" s="37" t="s">
        <v>509</v>
      </c>
      <c r="F34" s="38">
        <v>7199.37</v>
      </c>
      <c r="G34" s="20"/>
      <c r="H34" s="9" t="s">
        <v>11</v>
      </c>
      <c r="I34" s="30">
        <v>55595148.310000002</v>
      </c>
      <c r="J34" s="20"/>
      <c r="K34" s="9" t="s">
        <v>12</v>
      </c>
      <c r="L34" s="46"/>
    </row>
    <row r="35" spans="1:12" x14ac:dyDescent="0.25">
      <c r="A35" s="29">
        <v>42425</v>
      </c>
      <c r="B35" s="29">
        <v>42425</v>
      </c>
      <c r="C35" s="9">
        <v>550203</v>
      </c>
      <c r="D35" s="9" t="s">
        <v>470</v>
      </c>
      <c r="E35" s="37" t="s">
        <v>509</v>
      </c>
      <c r="F35" s="38">
        <v>7305.14</v>
      </c>
      <c r="G35" s="20"/>
      <c r="H35" s="9" t="s">
        <v>11</v>
      </c>
      <c r="I35" s="30">
        <v>55587843.170000002</v>
      </c>
      <c r="J35" s="20"/>
      <c r="K35" s="9" t="s">
        <v>12</v>
      </c>
      <c r="L35" s="46"/>
    </row>
    <row r="36" spans="1:12" x14ac:dyDescent="0.25">
      <c r="A36" s="29">
        <v>42425</v>
      </c>
      <c r="B36" s="29">
        <v>42425</v>
      </c>
      <c r="C36" s="9">
        <v>550203</v>
      </c>
      <c r="D36" s="9" t="s">
        <v>470</v>
      </c>
      <c r="E36" s="37" t="s">
        <v>509</v>
      </c>
      <c r="F36" s="38">
        <v>7308.05</v>
      </c>
      <c r="G36" s="20"/>
      <c r="H36" s="9" t="s">
        <v>11</v>
      </c>
      <c r="I36" s="30">
        <v>55580535.119999997</v>
      </c>
      <c r="J36" s="20"/>
      <c r="K36" s="9" t="s">
        <v>12</v>
      </c>
      <c r="L36" s="46"/>
    </row>
    <row r="37" spans="1:12" x14ac:dyDescent="0.25">
      <c r="A37" s="29">
        <v>42425</v>
      </c>
      <c r="B37" s="29">
        <v>42425</v>
      </c>
      <c r="C37" s="9">
        <v>550203</v>
      </c>
      <c r="D37" s="9" t="s">
        <v>470</v>
      </c>
      <c r="E37" s="37" t="s">
        <v>509</v>
      </c>
      <c r="F37" s="38">
        <v>8840.5400000000009</v>
      </c>
      <c r="G37" s="20"/>
      <c r="H37" s="9" t="s">
        <v>11</v>
      </c>
      <c r="I37" s="30">
        <v>55571694.579999998</v>
      </c>
      <c r="J37" s="20"/>
      <c r="K37" s="9" t="s">
        <v>12</v>
      </c>
      <c r="L37" s="46"/>
    </row>
    <row r="38" spans="1:12" x14ac:dyDescent="0.25">
      <c r="A38" s="29">
        <v>42425</v>
      </c>
      <c r="B38" s="29">
        <v>42425</v>
      </c>
      <c r="C38" s="9">
        <v>550203</v>
      </c>
      <c r="D38" s="9" t="s">
        <v>470</v>
      </c>
      <c r="E38" s="37" t="s">
        <v>509</v>
      </c>
      <c r="F38" s="38">
        <v>9014.7000000000007</v>
      </c>
      <c r="G38" s="20"/>
      <c r="H38" s="9" t="s">
        <v>11</v>
      </c>
      <c r="I38" s="30">
        <v>55562679.880000003</v>
      </c>
      <c r="J38" s="20"/>
      <c r="K38" s="9" t="s">
        <v>12</v>
      </c>
      <c r="L38" s="46"/>
    </row>
    <row r="39" spans="1:12" x14ac:dyDescent="0.25">
      <c r="A39" s="29">
        <v>42425</v>
      </c>
      <c r="B39" s="29">
        <v>42425</v>
      </c>
      <c r="C39" s="9">
        <v>550203</v>
      </c>
      <c r="D39" s="9" t="s">
        <v>470</v>
      </c>
      <c r="E39" s="37" t="s">
        <v>509</v>
      </c>
      <c r="F39" s="38">
        <v>10988.97</v>
      </c>
      <c r="G39" s="20"/>
      <c r="H39" s="9" t="s">
        <v>11</v>
      </c>
      <c r="I39" s="30">
        <v>55551690.909999996</v>
      </c>
      <c r="J39" s="20"/>
      <c r="K39" s="9" t="s">
        <v>12</v>
      </c>
      <c r="L39" s="46"/>
    </row>
    <row r="40" spans="1:12" x14ac:dyDescent="0.25">
      <c r="A40" s="29">
        <v>42425</v>
      </c>
      <c r="B40" s="29">
        <v>42425</v>
      </c>
      <c r="C40" s="9">
        <v>550203</v>
      </c>
      <c r="D40" s="9" t="s">
        <v>470</v>
      </c>
      <c r="E40" s="37" t="s">
        <v>509</v>
      </c>
      <c r="F40" s="38">
        <v>12967.02</v>
      </c>
      <c r="G40" s="20"/>
      <c r="H40" s="9" t="s">
        <v>11</v>
      </c>
      <c r="I40" s="30">
        <v>55538723.890000001</v>
      </c>
      <c r="J40" s="20"/>
      <c r="K40" s="9" t="s">
        <v>12</v>
      </c>
      <c r="L40" s="46"/>
    </row>
    <row r="41" spans="1:12" x14ac:dyDescent="0.25">
      <c r="A41" s="29">
        <v>42425</v>
      </c>
      <c r="B41" s="29">
        <v>42425</v>
      </c>
      <c r="C41" s="9">
        <v>550203</v>
      </c>
      <c r="D41" s="9" t="s">
        <v>470</v>
      </c>
      <c r="E41" s="37" t="s">
        <v>509</v>
      </c>
      <c r="F41" s="38">
        <v>14758.76</v>
      </c>
      <c r="G41" s="20"/>
      <c r="H41" s="9" t="s">
        <v>11</v>
      </c>
      <c r="I41" s="30">
        <v>55523965.130000003</v>
      </c>
      <c r="J41" s="20"/>
      <c r="K41" s="9" t="s">
        <v>12</v>
      </c>
      <c r="L41" s="46"/>
    </row>
    <row r="42" spans="1:12" x14ac:dyDescent="0.25">
      <c r="A42" s="29">
        <v>42425</v>
      </c>
      <c r="B42" s="29">
        <v>42425</v>
      </c>
      <c r="C42" s="9">
        <v>550203</v>
      </c>
      <c r="D42" s="9" t="s">
        <v>470</v>
      </c>
      <c r="E42" s="37" t="s">
        <v>509</v>
      </c>
      <c r="F42" s="38">
        <v>18468.810000000001</v>
      </c>
      <c r="G42" s="20"/>
      <c r="H42" s="9" t="s">
        <v>11</v>
      </c>
      <c r="I42" s="30">
        <v>55505496.32</v>
      </c>
      <c r="J42" s="20"/>
      <c r="K42" s="9" t="s">
        <v>12</v>
      </c>
      <c r="L42" s="46"/>
    </row>
    <row r="43" spans="1:12" x14ac:dyDescent="0.25">
      <c r="A43" s="29">
        <v>42425</v>
      </c>
      <c r="B43" s="29">
        <v>42425</v>
      </c>
      <c r="C43" s="9">
        <v>550203</v>
      </c>
      <c r="D43" s="9" t="s">
        <v>470</v>
      </c>
      <c r="E43" s="37" t="s">
        <v>509</v>
      </c>
      <c r="F43" s="38">
        <v>21184.22</v>
      </c>
      <c r="G43" s="20"/>
      <c r="H43" s="9" t="s">
        <v>11</v>
      </c>
      <c r="I43" s="30">
        <v>55484312.100000001</v>
      </c>
      <c r="J43" s="20"/>
      <c r="K43" s="9" t="s">
        <v>12</v>
      </c>
      <c r="L43" s="46"/>
    </row>
    <row r="44" spans="1:12" x14ac:dyDescent="0.25">
      <c r="A44" s="29">
        <v>42425</v>
      </c>
      <c r="B44" s="29">
        <v>42425</v>
      </c>
      <c r="C44" s="9">
        <v>550203</v>
      </c>
      <c r="D44" s="9" t="s">
        <v>470</v>
      </c>
      <c r="E44" s="37" t="s">
        <v>509</v>
      </c>
      <c r="F44" s="38">
        <v>29661.39</v>
      </c>
      <c r="G44" s="20"/>
      <c r="H44" s="9" t="s">
        <v>11</v>
      </c>
      <c r="I44" s="30">
        <v>55454650.710000001</v>
      </c>
      <c r="J44" s="20"/>
      <c r="K44" s="9" t="s">
        <v>12</v>
      </c>
      <c r="L44" s="46"/>
    </row>
    <row r="45" spans="1:12" x14ac:dyDescent="0.25">
      <c r="A45" s="29">
        <v>42425</v>
      </c>
      <c r="B45" s="29">
        <v>42425</v>
      </c>
      <c r="C45" s="9">
        <v>550203</v>
      </c>
      <c r="D45" s="9" t="s">
        <v>470</v>
      </c>
      <c r="E45" s="37" t="s">
        <v>509</v>
      </c>
      <c r="F45" s="38">
        <v>37528.410000000003</v>
      </c>
      <c r="G45" s="20"/>
      <c r="H45" s="9" t="s">
        <v>11</v>
      </c>
      <c r="I45" s="30">
        <v>55417122.299999997</v>
      </c>
      <c r="J45" s="20"/>
      <c r="K45" s="9" t="s">
        <v>12</v>
      </c>
      <c r="L45" s="46"/>
    </row>
    <row r="46" spans="1:12" x14ac:dyDescent="0.25">
      <c r="A46" s="29">
        <v>42425</v>
      </c>
      <c r="B46" s="29">
        <v>42425</v>
      </c>
      <c r="C46" s="9">
        <v>550203</v>
      </c>
      <c r="D46" s="9" t="s">
        <v>470</v>
      </c>
      <c r="E46" s="37" t="s">
        <v>509</v>
      </c>
      <c r="F46" s="38">
        <v>40322.85</v>
      </c>
      <c r="G46" s="20"/>
      <c r="H46" s="9" t="s">
        <v>11</v>
      </c>
      <c r="I46" s="30">
        <v>55376799.450000003</v>
      </c>
      <c r="J46" s="20"/>
      <c r="K46" s="9" t="s">
        <v>12</v>
      </c>
      <c r="L46" s="46"/>
    </row>
    <row r="47" spans="1:12" x14ac:dyDescent="0.25">
      <c r="A47" s="29">
        <v>42425</v>
      </c>
      <c r="B47" s="29">
        <v>42425</v>
      </c>
      <c r="C47" s="9">
        <v>550203</v>
      </c>
      <c r="D47" s="9" t="s">
        <v>470</v>
      </c>
      <c r="E47" s="37" t="s">
        <v>509</v>
      </c>
      <c r="F47" s="38">
        <v>49134.17</v>
      </c>
      <c r="G47" s="20"/>
      <c r="H47" s="9" t="s">
        <v>11</v>
      </c>
      <c r="I47" s="30">
        <v>55327665.280000001</v>
      </c>
      <c r="J47" s="20"/>
      <c r="K47" s="9" t="s">
        <v>12</v>
      </c>
      <c r="L47" s="46"/>
    </row>
    <row r="48" spans="1:12" x14ac:dyDescent="0.25">
      <c r="A48" s="29">
        <v>42425</v>
      </c>
      <c r="B48" s="29">
        <v>42425</v>
      </c>
      <c r="C48" s="9">
        <v>550203</v>
      </c>
      <c r="D48" s="9" t="s">
        <v>470</v>
      </c>
      <c r="E48" s="37" t="s">
        <v>509</v>
      </c>
      <c r="F48" s="38">
        <v>67395.77</v>
      </c>
      <c r="G48" s="20"/>
      <c r="H48" s="9" t="s">
        <v>11</v>
      </c>
      <c r="I48" s="30">
        <v>55260269.509999998</v>
      </c>
      <c r="J48" s="20"/>
      <c r="K48" s="9" t="s">
        <v>12</v>
      </c>
      <c r="L48" s="46"/>
    </row>
    <row r="49" spans="1:12" x14ac:dyDescent="0.25">
      <c r="A49" s="29">
        <v>42425</v>
      </c>
      <c r="B49" s="29">
        <v>42425</v>
      </c>
      <c r="C49" s="9">
        <v>550203</v>
      </c>
      <c r="D49" s="9" t="s">
        <v>470</v>
      </c>
      <c r="E49" s="37" t="s">
        <v>509</v>
      </c>
      <c r="F49" s="38">
        <v>84865.55</v>
      </c>
      <c r="G49" s="20"/>
      <c r="H49" s="9" t="s">
        <v>11</v>
      </c>
      <c r="I49" s="30">
        <v>55175403.960000001</v>
      </c>
      <c r="J49" s="20"/>
      <c r="K49" s="9" t="s">
        <v>12</v>
      </c>
      <c r="L49" s="46"/>
    </row>
    <row r="50" spans="1:12" x14ac:dyDescent="0.25">
      <c r="A50" s="29">
        <v>42425</v>
      </c>
      <c r="B50" s="29">
        <v>42425</v>
      </c>
      <c r="C50" s="9">
        <v>550203</v>
      </c>
      <c r="D50" s="9" t="s">
        <v>470</v>
      </c>
      <c r="E50" s="37" t="s">
        <v>509</v>
      </c>
      <c r="F50" s="38">
        <v>104196.28</v>
      </c>
      <c r="G50" s="20"/>
      <c r="H50" s="9" t="s">
        <v>11</v>
      </c>
      <c r="I50" s="30">
        <v>55071207.68</v>
      </c>
      <c r="J50" s="20"/>
      <c r="K50" s="9" t="s">
        <v>12</v>
      </c>
      <c r="L50" s="46"/>
    </row>
    <row r="51" spans="1:12" x14ac:dyDescent="0.25">
      <c r="A51" s="29">
        <v>42425</v>
      </c>
      <c r="B51" s="29">
        <v>42425</v>
      </c>
      <c r="C51" s="9">
        <v>550203</v>
      </c>
      <c r="D51" s="9" t="s">
        <v>470</v>
      </c>
      <c r="E51" s="37" t="s">
        <v>509</v>
      </c>
      <c r="F51" s="38">
        <v>150043.07</v>
      </c>
      <c r="G51" s="20"/>
      <c r="H51" s="9" t="s">
        <v>11</v>
      </c>
      <c r="I51" s="30">
        <v>54921164.609999999</v>
      </c>
      <c r="J51" s="20"/>
      <c r="K51" s="9" t="s">
        <v>12</v>
      </c>
      <c r="L51" s="46"/>
    </row>
    <row r="52" spans="1:12" x14ac:dyDescent="0.25">
      <c r="A52" s="29">
        <v>42425</v>
      </c>
      <c r="B52" s="29">
        <v>42425</v>
      </c>
      <c r="C52" s="9">
        <v>550203</v>
      </c>
      <c r="D52" s="9" t="s">
        <v>470</v>
      </c>
      <c r="E52" s="37" t="s">
        <v>509</v>
      </c>
      <c r="F52" s="38">
        <v>163969.97</v>
      </c>
      <c r="G52" s="20"/>
      <c r="H52" s="9" t="s">
        <v>11</v>
      </c>
      <c r="I52" s="30">
        <v>54757194.640000001</v>
      </c>
      <c r="J52" s="20"/>
      <c r="K52" s="9" t="s">
        <v>12</v>
      </c>
      <c r="L52" s="46"/>
    </row>
    <row r="53" spans="1:12" x14ac:dyDescent="0.25">
      <c r="A53" s="29">
        <v>42425</v>
      </c>
      <c r="B53" s="29">
        <v>42425</v>
      </c>
      <c r="C53" s="9">
        <v>550203</v>
      </c>
      <c r="D53" s="9" t="s">
        <v>470</v>
      </c>
      <c r="E53" s="37" t="s">
        <v>509</v>
      </c>
      <c r="F53" s="38">
        <v>193579.37</v>
      </c>
      <c r="G53" s="20"/>
      <c r="H53" s="9" t="s">
        <v>11</v>
      </c>
      <c r="I53" s="30">
        <v>54563615.270000003</v>
      </c>
      <c r="J53" s="20"/>
      <c r="K53" s="9" t="s">
        <v>12</v>
      </c>
      <c r="L53" s="46"/>
    </row>
    <row r="54" spans="1:12" x14ac:dyDescent="0.25">
      <c r="A54" s="29">
        <v>42425</v>
      </c>
      <c r="B54" s="29">
        <v>42425</v>
      </c>
      <c r="C54" s="9">
        <v>550203</v>
      </c>
      <c r="D54" s="9" t="s">
        <v>470</v>
      </c>
      <c r="E54" s="37" t="s">
        <v>509</v>
      </c>
      <c r="F54" s="38">
        <v>196491.61</v>
      </c>
      <c r="G54" s="20"/>
      <c r="H54" s="9" t="s">
        <v>11</v>
      </c>
      <c r="I54" s="30">
        <v>54367123.659999996</v>
      </c>
      <c r="J54" s="20"/>
      <c r="K54" s="9" t="s">
        <v>12</v>
      </c>
      <c r="L54" s="46"/>
    </row>
    <row r="55" spans="1:12" x14ac:dyDescent="0.25">
      <c r="A55" s="29">
        <v>42425</v>
      </c>
      <c r="B55" s="29">
        <v>42425</v>
      </c>
      <c r="C55" s="9">
        <v>550203</v>
      </c>
      <c r="D55" s="9" t="s">
        <v>470</v>
      </c>
      <c r="E55" s="37" t="s">
        <v>509</v>
      </c>
      <c r="F55" s="38">
        <v>243830.22</v>
      </c>
      <c r="G55" s="20"/>
      <c r="H55" s="9" t="s">
        <v>11</v>
      </c>
      <c r="I55" s="30">
        <v>54123293.439999998</v>
      </c>
      <c r="J55" s="20"/>
      <c r="K55" s="9" t="s">
        <v>12</v>
      </c>
      <c r="L55" s="46"/>
    </row>
    <row r="56" spans="1:12" x14ac:dyDescent="0.25">
      <c r="A56" s="29">
        <v>42425</v>
      </c>
      <c r="B56" s="29">
        <v>42425</v>
      </c>
      <c r="C56" s="9">
        <v>550203</v>
      </c>
      <c r="D56" s="9" t="s">
        <v>470</v>
      </c>
      <c r="E56" s="37" t="s">
        <v>509</v>
      </c>
      <c r="F56" s="38">
        <v>493519.28</v>
      </c>
      <c r="G56" s="20"/>
      <c r="H56" s="9" t="s">
        <v>11</v>
      </c>
      <c r="I56" s="30">
        <v>53629774.159999996</v>
      </c>
      <c r="J56" s="20"/>
      <c r="K56" s="9" t="s">
        <v>12</v>
      </c>
      <c r="L56" s="46"/>
    </row>
    <row r="57" spans="1:12" x14ac:dyDescent="0.25">
      <c r="A57" s="29">
        <v>42425</v>
      </c>
      <c r="B57" s="29">
        <v>42425</v>
      </c>
      <c r="C57" s="9">
        <v>550203</v>
      </c>
      <c r="D57" s="9" t="s">
        <v>470</v>
      </c>
      <c r="E57" s="37" t="s">
        <v>509</v>
      </c>
      <c r="F57" s="38">
        <v>803457.55</v>
      </c>
      <c r="G57" s="20"/>
      <c r="H57" s="9" t="s">
        <v>11</v>
      </c>
      <c r="I57" s="30">
        <v>52826316.609999999</v>
      </c>
      <c r="J57" s="20"/>
      <c r="K57" s="9" t="s">
        <v>12</v>
      </c>
      <c r="L57" s="46"/>
    </row>
    <row r="58" spans="1:12" x14ac:dyDescent="0.25">
      <c r="A58" s="29">
        <v>42425</v>
      </c>
      <c r="B58" s="29">
        <v>42425</v>
      </c>
      <c r="C58" s="9">
        <v>550203</v>
      </c>
      <c r="D58" s="9" t="s">
        <v>470</v>
      </c>
      <c r="E58" s="37" t="s">
        <v>509</v>
      </c>
      <c r="F58" s="38">
        <v>1003198.9</v>
      </c>
      <c r="G58" s="20"/>
      <c r="H58" s="9" t="s">
        <v>11</v>
      </c>
      <c r="I58" s="30">
        <v>51823117.710000001</v>
      </c>
      <c r="J58" s="20"/>
      <c r="K58" s="9" t="s">
        <v>12</v>
      </c>
      <c r="L58" s="46"/>
    </row>
    <row r="59" spans="1:12" x14ac:dyDescent="0.25">
      <c r="A59" s="29">
        <v>42425</v>
      </c>
      <c r="B59" s="29">
        <v>42425</v>
      </c>
      <c r="C59" s="9">
        <v>550203</v>
      </c>
      <c r="D59" s="9" t="s">
        <v>470</v>
      </c>
      <c r="E59" s="37" t="s">
        <v>509</v>
      </c>
      <c r="F59" s="38">
        <v>1588377.36</v>
      </c>
      <c r="G59" s="20"/>
      <c r="H59" s="9" t="s">
        <v>11</v>
      </c>
      <c r="I59" s="30">
        <v>50234740.350000001</v>
      </c>
      <c r="J59" s="20"/>
      <c r="K59" s="9" t="s">
        <v>12</v>
      </c>
      <c r="L59" s="46"/>
    </row>
    <row r="60" spans="1:12" x14ac:dyDescent="0.25">
      <c r="A60" s="29">
        <v>42425</v>
      </c>
      <c r="B60" s="29">
        <v>42425</v>
      </c>
      <c r="C60" s="9">
        <v>550203</v>
      </c>
      <c r="D60" s="9" t="s">
        <v>470</v>
      </c>
      <c r="E60" s="37" t="s">
        <v>509</v>
      </c>
      <c r="F60" s="38">
        <v>2181083.85</v>
      </c>
      <c r="G60" s="20"/>
      <c r="H60" s="9" t="s">
        <v>11</v>
      </c>
      <c r="I60" s="30">
        <v>48053656.5</v>
      </c>
      <c r="J60" s="20"/>
      <c r="K60" s="9" t="s">
        <v>12</v>
      </c>
      <c r="L60" s="46"/>
    </row>
    <row r="61" spans="1:12" x14ac:dyDescent="0.25">
      <c r="A61" s="29">
        <v>42425</v>
      </c>
      <c r="B61" s="29">
        <v>42425</v>
      </c>
      <c r="C61" s="9">
        <v>550203</v>
      </c>
      <c r="D61" s="9" t="s">
        <v>470</v>
      </c>
      <c r="E61" s="37" t="s">
        <v>509</v>
      </c>
      <c r="F61" s="38">
        <v>2709089.84</v>
      </c>
      <c r="G61" s="20"/>
      <c r="H61" s="9" t="s">
        <v>11</v>
      </c>
      <c r="I61" s="30">
        <v>45344566.659999996</v>
      </c>
      <c r="J61" s="20"/>
      <c r="K61" s="9" t="s">
        <v>12</v>
      </c>
      <c r="L61" s="46"/>
    </row>
    <row r="62" spans="1:12" x14ac:dyDescent="0.25">
      <c r="A62" s="29">
        <v>42425</v>
      </c>
      <c r="B62" s="29">
        <v>42425</v>
      </c>
      <c r="C62" s="9">
        <v>550203</v>
      </c>
      <c r="D62" s="9" t="s">
        <v>471</v>
      </c>
      <c r="E62" s="37" t="s">
        <v>509</v>
      </c>
      <c r="F62" s="38">
        <v>137951.98000000001</v>
      </c>
      <c r="G62" s="20"/>
      <c r="H62" s="9" t="s">
        <v>11</v>
      </c>
      <c r="I62" s="30">
        <v>45206614.68</v>
      </c>
      <c r="J62" s="20"/>
      <c r="K62" s="9" t="s">
        <v>12</v>
      </c>
      <c r="L62" s="46"/>
    </row>
    <row r="63" spans="1:12" ht="16.5" customHeight="1" x14ac:dyDescent="0.25">
      <c r="A63" s="29">
        <v>42425</v>
      </c>
      <c r="B63" s="29">
        <v>42426</v>
      </c>
      <c r="C63" s="9">
        <v>550203</v>
      </c>
      <c r="D63" s="9" t="s">
        <v>472</v>
      </c>
      <c r="E63" s="14" t="s">
        <v>511</v>
      </c>
      <c r="F63" s="22">
        <v>101.54</v>
      </c>
      <c r="G63" s="20"/>
      <c r="H63" s="9" t="s">
        <v>11</v>
      </c>
      <c r="I63" s="30">
        <v>45206513.140000001</v>
      </c>
      <c r="J63" s="20"/>
      <c r="K63" s="9" t="s">
        <v>12</v>
      </c>
      <c r="L63" s="46"/>
    </row>
    <row r="64" spans="1:12" x14ac:dyDescent="0.25">
      <c r="A64" s="29">
        <v>42425</v>
      </c>
      <c r="B64" s="29">
        <v>42426</v>
      </c>
      <c r="C64" s="9">
        <v>550203</v>
      </c>
      <c r="D64" s="9" t="s">
        <v>472</v>
      </c>
      <c r="E64" s="14" t="s">
        <v>511</v>
      </c>
      <c r="F64" s="22">
        <v>177.94</v>
      </c>
      <c r="G64" s="20"/>
      <c r="H64" s="9" t="s">
        <v>11</v>
      </c>
      <c r="I64" s="30">
        <v>45206335.200000003</v>
      </c>
      <c r="J64" s="20"/>
      <c r="K64" s="9" t="s">
        <v>12</v>
      </c>
      <c r="L64" s="46"/>
    </row>
    <row r="65" spans="1:12" x14ac:dyDescent="0.25">
      <c r="A65" s="29">
        <v>42425</v>
      </c>
      <c r="B65" s="29">
        <v>42426</v>
      </c>
      <c r="C65" s="9">
        <v>550203</v>
      </c>
      <c r="D65" s="9" t="s">
        <v>472</v>
      </c>
      <c r="E65" s="14" t="s">
        <v>511</v>
      </c>
      <c r="F65" s="22">
        <v>181.5</v>
      </c>
      <c r="G65" s="20"/>
      <c r="H65" s="9" t="s">
        <v>11</v>
      </c>
      <c r="I65" s="30">
        <v>45206153.700000003</v>
      </c>
      <c r="J65" s="20"/>
      <c r="K65" s="9" t="s">
        <v>12</v>
      </c>
      <c r="L65" s="46"/>
    </row>
    <row r="66" spans="1:12" x14ac:dyDescent="0.25">
      <c r="A66" s="29">
        <v>42425</v>
      </c>
      <c r="B66" s="29">
        <v>42426</v>
      </c>
      <c r="C66" s="9">
        <v>550203</v>
      </c>
      <c r="D66" s="9" t="s">
        <v>472</v>
      </c>
      <c r="E66" s="14" t="s">
        <v>511</v>
      </c>
      <c r="F66" s="22">
        <v>221.24</v>
      </c>
      <c r="G66" s="20"/>
      <c r="H66" s="9" t="s">
        <v>11</v>
      </c>
      <c r="I66" s="30">
        <v>45205932.460000001</v>
      </c>
      <c r="J66" s="20"/>
      <c r="K66" s="9" t="s">
        <v>12</v>
      </c>
      <c r="L66" s="46"/>
    </row>
    <row r="67" spans="1:12" x14ac:dyDescent="0.25">
      <c r="A67" s="29">
        <v>42425</v>
      </c>
      <c r="B67" s="29">
        <v>42426</v>
      </c>
      <c r="C67" s="9">
        <v>550203</v>
      </c>
      <c r="D67" s="9" t="s">
        <v>472</v>
      </c>
      <c r="E67" s="14" t="s">
        <v>511</v>
      </c>
      <c r="F67" s="22">
        <v>707</v>
      </c>
      <c r="G67" s="20"/>
      <c r="H67" s="9" t="s">
        <v>11</v>
      </c>
      <c r="I67" s="30">
        <v>45205225.460000001</v>
      </c>
      <c r="J67" s="20"/>
      <c r="K67" s="9" t="s">
        <v>12</v>
      </c>
      <c r="L67" s="46"/>
    </row>
    <row r="68" spans="1:12" x14ac:dyDescent="0.25">
      <c r="A68" s="29">
        <v>42425</v>
      </c>
      <c r="B68" s="29">
        <v>42426</v>
      </c>
      <c r="C68" s="9">
        <v>550203</v>
      </c>
      <c r="D68" s="9" t="s">
        <v>472</v>
      </c>
      <c r="E68" s="14" t="s">
        <v>511</v>
      </c>
      <c r="F68" s="22">
        <v>965</v>
      </c>
      <c r="G68" s="20"/>
      <c r="H68" s="9" t="s">
        <v>11</v>
      </c>
      <c r="I68" s="30">
        <v>45204260.460000001</v>
      </c>
      <c r="J68" s="20"/>
      <c r="K68" s="9" t="s">
        <v>12</v>
      </c>
      <c r="L68" s="46"/>
    </row>
    <row r="69" spans="1:12" x14ac:dyDescent="0.25">
      <c r="A69" s="29">
        <v>42425</v>
      </c>
      <c r="B69" s="29">
        <v>42426</v>
      </c>
      <c r="C69" s="9">
        <v>550203</v>
      </c>
      <c r="D69" s="9" t="s">
        <v>472</v>
      </c>
      <c r="E69" s="14" t="s">
        <v>511</v>
      </c>
      <c r="F69" s="22">
        <v>1180.72</v>
      </c>
      <c r="G69" s="20"/>
      <c r="H69" s="9" t="s">
        <v>11</v>
      </c>
      <c r="I69" s="30">
        <v>45203079.740000002</v>
      </c>
      <c r="J69" s="20"/>
      <c r="K69" s="9" t="s">
        <v>12</v>
      </c>
      <c r="L69" s="46"/>
    </row>
    <row r="70" spans="1:12" x14ac:dyDescent="0.25">
      <c r="A70" s="29">
        <v>42425</v>
      </c>
      <c r="B70" s="29">
        <v>42426</v>
      </c>
      <c r="C70" s="9">
        <v>550203</v>
      </c>
      <c r="D70" s="9" t="s">
        <v>472</v>
      </c>
      <c r="E70" s="14" t="s">
        <v>511</v>
      </c>
      <c r="F70" s="22">
        <v>1765.59</v>
      </c>
      <c r="G70" s="20"/>
      <c r="H70" s="9" t="s">
        <v>11</v>
      </c>
      <c r="I70" s="30">
        <v>45201314.149999999</v>
      </c>
      <c r="J70" s="20"/>
      <c r="K70" s="9" t="s">
        <v>12</v>
      </c>
      <c r="L70" s="46"/>
    </row>
    <row r="71" spans="1:12" x14ac:dyDescent="0.25">
      <c r="A71" s="29">
        <v>42425</v>
      </c>
      <c r="B71" s="29">
        <v>42426</v>
      </c>
      <c r="C71" s="9">
        <v>550203</v>
      </c>
      <c r="D71" s="9" t="s">
        <v>472</v>
      </c>
      <c r="E71" s="14" t="s">
        <v>511</v>
      </c>
      <c r="F71" s="22">
        <v>2775.57</v>
      </c>
      <c r="G71" s="20"/>
      <c r="H71" s="9" t="s">
        <v>11</v>
      </c>
      <c r="I71" s="30">
        <v>45198538.579999998</v>
      </c>
      <c r="J71" s="20"/>
      <c r="K71" s="9" t="s">
        <v>12</v>
      </c>
      <c r="L71" s="46"/>
    </row>
    <row r="72" spans="1:12" x14ac:dyDescent="0.25">
      <c r="A72" s="29">
        <v>42425</v>
      </c>
      <c r="B72" s="29">
        <v>42426</v>
      </c>
      <c r="C72" s="9">
        <v>550203</v>
      </c>
      <c r="D72" s="9" t="s">
        <v>472</v>
      </c>
      <c r="E72" s="14" t="s">
        <v>511</v>
      </c>
      <c r="F72" s="22">
        <v>3506.67</v>
      </c>
      <c r="G72" s="20"/>
      <c r="H72" s="9" t="s">
        <v>11</v>
      </c>
      <c r="I72" s="30">
        <v>45195031.909999996</v>
      </c>
      <c r="J72" s="20"/>
      <c r="K72" s="9" t="s">
        <v>12</v>
      </c>
      <c r="L72" s="46"/>
    </row>
    <row r="73" spans="1:12" x14ac:dyDescent="0.25">
      <c r="A73" s="29">
        <v>42425</v>
      </c>
      <c r="B73" s="29">
        <v>42426</v>
      </c>
      <c r="C73" s="9">
        <v>550203</v>
      </c>
      <c r="D73" s="9" t="s">
        <v>472</v>
      </c>
      <c r="E73" s="14" t="s">
        <v>511</v>
      </c>
      <c r="F73" s="22">
        <v>4104.04</v>
      </c>
      <c r="G73" s="20"/>
      <c r="H73" s="9" t="s">
        <v>11</v>
      </c>
      <c r="I73" s="30">
        <v>45190927.869999997</v>
      </c>
      <c r="J73" s="20"/>
      <c r="K73" s="9" t="s">
        <v>12</v>
      </c>
      <c r="L73" s="46"/>
    </row>
    <row r="74" spans="1:12" x14ac:dyDescent="0.25">
      <c r="A74" s="29">
        <v>42425</v>
      </c>
      <c r="B74" s="29">
        <v>42426</v>
      </c>
      <c r="C74" s="9">
        <v>550203</v>
      </c>
      <c r="D74" s="9" t="s">
        <v>472</v>
      </c>
      <c r="E74" s="14" t="s">
        <v>511</v>
      </c>
      <c r="F74" s="22">
        <v>5666.3</v>
      </c>
      <c r="G74" s="20"/>
      <c r="H74" s="9" t="s">
        <v>11</v>
      </c>
      <c r="I74" s="30">
        <v>45185261.57</v>
      </c>
      <c r="J74" s="20"/>
      <c r="K74" s="9" t="s">
        <v>12</v>
      </c>
      <c r="L74" s="46"/>
    </row>
    <row r="75" spans="1:12" x14ac:dyDescent="0.25">
      <c r="A75" s="29">
        <v>42425</v>
      </c>
      <c r="B75" s="29">
        <v>42426</v>
      </c>
      <c r="C75" s="9">
        <v>550203</v>
      </c>
      <c r="D75" s="9" t="s">
        <v>472</v>
      </c>
      <c r="E75" s="14" t="s">
        <v>511</v>
      </c>
      <c r="F75" s="22">
        <v>6177.6</v>
      </c>
      <c r="G75" s="20"/>
      <c r="H75" s="9" t="s">
        <v>11</v>
      </c>
      <c r="I75" s="30">
        <v>45179083.969999999</v>
      </c>
      <c r="J75" s="20"/>
      <c r="K75" s="9" t="s">
        <v>12</v>
      </c>
      <c r="L75" s="46"/>
    </row>
    <row r="76" spans="1:12" x14ac:dyDescent="0.25">
      <c r="A76" s="29">
        <v>42425</v>
      </c>
      <c r="B76" s="29">
        <v>42426</v>
      </c>
      <c r="C76" s="9">
        <v>550203</v>
      </c>
      <c r="D76" s="9" t="s">
        <v>472</v>
      </c>
      <c r="E76" s="14" t="s">
        <v>511</v>
      </c>
      <c r="F76" s="22">
        <v>7813.48</v>
      </c>
      <c r="G76" s="20"/>
      <c r="H76" s="9" t="s">
        <v>11</v>
      </c>
      <c r="I76" s="30">
        <v>45171270.490000002</v>
      </c>
      <c r="J76" s="20"/>
      <c r="K76" s="9" t="s">
        <v>12</v>
      </c>
      <c r="L76" s="46"/>
    </row>
    <row r="77" spans="1:12" x14ac:dyDescent="0.25">
      <c r="A77" s="29">
        <v>42425</v>
      </c>
      <c r="B77" s="29">
        <v>42426</v>
      </c>
      <c r="C77" s="9">
        <v>550203</v>
      </c>
      <c r="D77" s="9" t="s">
        <v>472</v>
      </c>
      <c r="E77" s="14" t="s">
        <v>511</v>
      </c>
      <c r="F77" s="22">
        <v>8280.2199999999993</v>
      </c>
      <c r="G77" s="20"/>
      <c r="H77" s="9" t="s">
        <v>11</v>
      </c>
      <c r="I77" s="30">
        <v>45162990.270000003</v>
      </c>
      <c r="J77" s="20"/>
      <c r="K77" s="9" t="s">
        <v>12</v>
      </c>
      <c r="L77" s="46"/>
    </row>
    <row r="78" spans="1:12" x14ac:dyDescent="0.25">
      <c r="A78" s="29">
        <v>42425</v>
      </c>
      <c r="B78" s="29">
        <v>42426</v>
      </c>
      <c r="C78" s="9">
        <v>550203</v>
      </c>
      <c r="D78" s="9" t="s">
        <v>472</v>
      </c>
      <c r="E78" s="14" t="s">
        <v>511</v>
      </c>
      <c r="F78" s="22">
        <v>8327.7800000000007</v>
      </c>
      <c r="G78" s="20"/>
      <c r="H78" s="9" t="s">
        <v>11</v>
      </c>
      <c r="I78" s="30">
        <v>45154662.490000002</v>
      </c>
      <c r="J78" s="20"/>
      <c r="K78" s="9" t="s">
        <v>12</v>
      </c>
      <c r="L78" s="46"/>
    </row>
    <row r="79" spans="1:12" x14ac:dyDescent="0.25">
      <c r="A79" s="29">
        <v>42425</v>
      </c>
      <c r="B79" s="29">
        <v>42426</v>
      </c>
      <c r="C79" s="9">
        <v>550203</v>
      </c>
      <c r="D79" s="9" t="s">
        <v>472</v>
      </c>
      <c r="E79" s="14" t="s">
        <v>511</v>
      </c>
      <c r="F79" s="22">
        <v>9509.49</v>
      </c>
      <c r="G79" s="20"/>
      <c r="H79" s="9" t="s">
        <v>11</v>
      </c>
      <c r="I79" s="30">
        <v>45145153</v>
      </c>
      <c r="J79" s="20"/>
      <c r="K79" s="9" t="s">
        <v>12</v>
      </c>
      <c r="L79" s="46"/>
    </row>
    <row r="80" spans="1:12" x14ac:dyDescent="0.25">
      <c r="A80" s="29">
        <v>42425</v>
      </c>
      <c r="B80" s="29">
        <v>42426</v>
      </c>
      <c r="C80" s="9">
        <v>550203</v>
      </c>
      <c r="D80" s="9" t="s">
        <v>472</v>
      </c>
      <c r="E80" s="14" t="s">
        <v>511</v>
      </c>
      <c r="F80" s="22">
        <v>10262.58</v>
      </c>
      <c r="G80" s="20"/>
      <c r="H80" s="9" t="s">
        <v>11</v>
      </c>
      <c r="I80" s="30">
        <v>45134890.420000002</v>
      </c>
      <c r="J80" s="20"/>
      <c r="K80" s="9" t="s">
        <v>12</v>
      </c>
      <c r="L80" s="46"/>
    </row>
    <row r="81" spans="1:12" x14ac:dyDescent="0.25">
      <c r="A81" s="29">
        <v>42425</v>
      </c>
      <c r="B81" s="29">
        <v>42426</v>
      </c>
      <c r="C81" s="9">
        <v>550203</v>
      </c>
      <c r="D81" s="9" t="s">
        <v>472</v>
      </c>
      <c r="E81" s="14" t="s">
        <v>511</v>
      </c>
      <c r="F81" s="22">
        <v>10802.22</v>
      </c>
      <c r="G81" s="20"/>
      <c r="H81" s="9" t="s">
        <v>11</v>
      </c>
      <c r="I81" s="30">
        <v>45124088.200000003</v>
      </c>
      <c r="J81" s="20"/>
      <c r="K81" s="9" t="s">
        <v>12</v>
      </c>
      <c r="L81" s="46"/>
    </row>
    <row r="82" spans="1:12" x14ac:dyDescent="0.25">
      <c r="A82" s="29">
        <v>42425</v>
      </c>
      <c r="B82" s="29">
        <v>42426</v>
      </c>
      <c r="C82" s="9">
        <v>550203</v>
      </c>
      <c r="D82" s="9" t="s">
        <v>472</v>
      </c>
      <c r="E82" s="14" t="s">
        <v>511</v>
      </c>
      <c r="F82" s="22">
        <v>13317.23</v>
      </c>
      <c r="G82" s="20"/>
      <c r="H82" s="9" t="s">
        <v>11</v>
      </c>
      <c r="I82" s="30">
        <v>45110770.969999999</v>
      </c>
      <c r="J82" s="20"/>
      <c r="K82" s="9" t="s">
        <v>12</v>
      </c>
      <c r="L82" s="46"/>
    </row>
    <row r="83" spans="1:12" x14ac:dyDescent="0.25">
      <c r="A83" s="29">
        <v>42425</v>
      </c>
      <c r="B83" s="29">
        <v>42426</v>
      </c>
      <c r="C83" s="9">
        <v>550203</v>
      </c>
      <c r="D83" s="9" t="s">
        <v>472</v>
      </c>
      <c r="E83" s="14" t="s">
        <v>511</v>
      </c>
      <c r="F83" s="22">
        <v>13542.59</v>
      </c>
      <c r="G83" s="20"/>
      <c r="H83" s="9" t="s">
        <v>11</v>
      </c>
      <c r="I83" s="30">
        <v>45097228.380000003</v>
      </c>
      <c r="J83" s="20"/>
      <c r="K83" s="9" t="s">
        <v>12</v>
      </c>
      <c r="L83" s="46"/>
    </row>
    <row r="84" spans="1:12" x14ac:dyDescent="0.25">
      <c r="A84" s="29">
        <v>42425</v>
      </c>
      <c r="B84" s="29">
        <v>42426</v>
      </c>
      <c r="C84" s="9">
        <v>550203</v>
      </c>
      <c r="D84" s="9" t="s">
        <v>472</v>
      </c>
      <c r="E84" s="14" t="s">
        <v>511</v>
      </c>
      <c r="F84" s="22">
        <v>14934.06</v>
      </c>
      <c r="G84" s="20"/>
      <c r="H84" s="9" t="s">
        <v>11</v>
      </c>
      <c r="I84" s="30">
        <v>45082294.32</v>
      </c>
      <c r="J84" s="20"/>
      <c r="K84" s="9" t="s">
        <v>12</v>
      </c>
      <c r="L84" s="46"/>
    </row>
    <row r="85" spans="1:12" x14ac:dyDescent="0.25">
      <c r="A85" s="29">
        <v>42425</v>
      </c>
      <c r="B85" s="29">
        <v>42426</v>
      </c>
      <c r="C85" s="9">
        <v>550203</v>
      </c>
      <c r="D85" s="9" t="s">
        <v>472</v>
      </c>
      <c r="E85" s="14" t="s">
        <v>511</v>
      </c>
      <c r="F85" s="22">
        <v>21004.3</v>
      </c>
      <c r="G85" s="20"/>
      <c r="H85" s="9" t="s">
        <v>11</v>
      </c>
      <c r="I85" s="30">
        <v>45061290.020000003</v>
      </c>
      <c r="J85" s="20"/>
      <c r="K85" s="9" t="s">
        <v>12</v>
      </c>
      <c r="L85" s="46"/>
    </row>
    <row r="86" spans="1:12" x14ac:dyDescent="0.25">
      <c r="A86" s="29">
        <v>42425</v>
      </c>
      <c r="B86" s="29">
        <v>42426</v>
      </c>
      <c r="C86" s="9">
        <v>550203</v>
      </c>
      <c r="D86" s="9" t="s">
        <v>472</v>
      </c>
      <c r="E86" s="14" t="s">
        <v>511</v>
      </c>
      <c r="F86" s="22">
        <v>21108.49</v>
      </c>
      <c r="G86" s="20"/>
      <c r="H86" s="9" t="s">
        <v>11</v>
      </c>
      <c r="I86" s="30">
        <v>45040181.530000001</v>
      </c>
      <c r="J86" s="20"/>
      <c r="K86" s="9" t="s">
        <v>12</v>
      </c>
      <c r="L86" s="46"/>
    </row>
    <row r="87" spans="1:12" x14ac:dyDescent="0.25">
      <c r="A87" s="29">
        <v>42425</v>
      </c>
      <c r="B87" s="29">
        <v>42426</v>
      </c>
      <c r="C87" s="9">
        <v>550203</v>
      </c>
      <c r="D87" s="9" t="s">
        <v>472</v>
      </c>
      <c r="E87" s="14" t="s">
        <v>511</v>
      </c>
      <c r="F87" s="22">
        <v>25503.89</v>
      </c>
      <c r="G87" s="20"/>
      <c r="H87" s="9" t="s">
        <v>11</v>
      </c>
      <c r="I87" s="30">
        <v>45014677.640000001</v>
      </c>
      <c r="J87" s="20"/>
      <c r="K87" s="9" t="s">
        <v>12</v>
      </c>
      <c r="L87" s="46"/>
    </row>
    <row r="88" spans="1:12" x14ac:dyDescent="0.25">
      <c r="A88" s="29">
        <v>42425</v>
      </c>
      <c r="B88" s="29">
        <v>42426</v>
      </c>
      <c r="C88" s="9">
        <v>550203</v>
      </c>
      <c r="D88" s="9" t="s">
        <v>472</v>
      </c>
      <c r="E88" s="14" t="s">
        <v>511</v>
      </c>
      <c r="F88" s="22">
        <v>25693.95</v>
      </c>
      <c r="G88" s="20"/>
      <c r="H88" s="9" t="s">
        <v>11</v>
      </c>
      <c r="I88" s="30">
        <v>44988983.689999998</v>
      </c>
      <c r="J88" s="20"/>
      <c r="K88" s="9" t="s">
        <v>12</v>
      </c>
      <c r="L88" s="46"/>
    </row>
    <row r="89" spans="1:12" x14ac:dyDescent="0.25">
      <c r="A89" s="29">
        <v>42425</v>
      </c>
      <c r="B89" s="29">
        <v>42426</v>
      </c>
      <c r="C89" s="9">
        <v>550203</v>
      </c>
      <c r="D89" s="9" t="s">
        <v>472</v>
      </c>
      <c r="E89" s="14" t="s">
        <v>511</v>
      </c>
      <c r="F89" s="22">
        <v>32472</v>
      </c>
      <c r="G89" s="20"/>
      <c r="H89" s="9" t="s">
        <v>11</v>
      </c>
      <c r="I89" s="30">
        <v>44956511.689999998</v>
      </c>
      <c r="J89" s="20"/>
      <c r="K89" s="9" t="s">
        <v>12</v>
      </c>
      <c r="L89" s="46"/>
    </row>
    <row r="90" spans="1:12" x14ac:dyDescent="0.25">
      <c r="A90" s="29">
        <v>42425</v>
      </c>
      <c r="B90" s="29">
        <v>42426</v>
      </c>
      <c r="C90" s="9">
        <v>550203</v>
      </c>
      <c r="D90" s="9" t="s">
        <v>472</v>
      </c>
      <c r="E90" s="14" t="s">
        <v>511</v>
      </c>
      <c r="F90" s="22">
        <v>46837.64</v>
      </c>
      <c r="G90" s="20"/>
      <c r="H90" s="9" t="s">
        <v>11</v>
      </c>
      <c r="I90" s="30">
        <v>44909674.049999997</v>
      </c>
      <c r="J90" s="20"/>
      <c r="K90" s="9" t="s">
        <v>12</v>
      </c>
      <c r="L90" s="46"/>
    </row>
    <row r="91" spans="1:12" x14ac:dyDescent="0.25">
      <c r="A91" s="29">
        <v>42425</v>
      </c>
      <c r="B91" s="29">
        <v>42426</v>
      </c>
      <c r="C91" s="9">
        <v>550203</v>
      </c>
      <c r="D91" s="9" t="s">
        <v>472</v>
      </c>
      <c r="E91" s="14" t="s">
        <v>511</v>
      </c>
      <c r="F91" s="22">
        <v>58549.919999999998</v>
      </c>
      <c r="G91" s="20"/>
      <c r="H91" s="9" t="s">
        <v>11</v>
      </c>
      <c r="I91" s="30">
        <v>44851124.130000003</v>
      </c>
      <c r="J91" s="20"/>
      <c r="K91" s="9" t="s">
        <v>12</v>
      </c>
      <c r="L91" s="46"/>
    </row>
    <row r="92" spans="1:12" x14ac:dyDescent="0.25">
      <c r="A92" s="29">
        <v>42425</v>
      </c>
      <c r="B92" s="29">
        <v>42426</v>
      </c>
      <c r="C92" s="9">
        <v>550203</v>
      </c>
      <c r="D92" s="9" t="s">
        <v>472</v>
      </c>
      <c r="E92" s="14" t="s">
        <v>511</v>
      </c>
      <c r="F92" s="22">
        <v>82265.23</v>
      </c>
      <c r="G92" s="20"/>
      <c r="H92" s="9" t="s">
        <v>11</v>
      </c>
      <c r="I92" s="30">
        <v>44768858.899999999</v>
      </c>
      <c r="J92" s="20"/>
      <c r="K92" s="9" t="s">
        <v>12</v>
      </c>
      <c r="L92" s="46"/>
    </row>
    <row r="93" spans="1:12" x14ac:dyDescent="0.25">
      <c r="A93" s="29">
        <v>42425</v>
      </c>
      <c r="B93" s="29">
        <v>42426</v>
      </c>
      <c r="C93" s="9">
        <v>550203</v>
      </c>
      <c r="D93" s="9" t="s">
        <v>472</v>
      </c>
      <c r="E93" s="14" t="s">
        <v>511</v>
      </c>
      <c r="F93" s="22">
        <v>85189.49</v>
      </c>
      <c r="G93" s="20"/>
      <c r="H93" s="9" t="s">
        <v>11</v>
      </c>
      <c r="I93" s="30">
        <v>44683669.409999996</v>
      </c>
      <c r="J93" s="20"/>
      <c r="K93" s="9" t="s">
        <v>12</v>
      </c>
      <c r="L93" s="46"/>
    </row>
    <row r="94" spans="1:12" x14ac:dyDescent="0.25">
      <c r="A94" s="29">
        <v>42425</v>
      </c>
      <c r="B94" s="29">
        <v>42426</v>
      </c>
      <c r="C94" s="9">
        <v>550203</v>
      </c>
      <c r="D94" s="9" t="s">
        <v>472</v>
      </c>
      <c r="E94" s="14" t="s">
        <v>511</v>
      </c>
      <c r="F94" s="22">
        <v>95146.44</v>
      </c>
      <c r="G94" s="20"/>
      <c r="H94" s="9" t="s">
        <v>11</v>
      </c>
      <c r="I94" s="30">
        <v>44588522.969999999</v>
      </c>
      <c r="J94" s="20"/>
      <c r="K94" s="9" t="s">
        <v>12</v>
      </c>
      <c r="L94" s="46"/>
    </row>
    <row r="95" spans="1:12" x14ac:dyDescent="0.25">
      <c r="A95" s="29">
        <v>42425</v>
      </c>
      <c r="B95" s="29">
        <v>42426</v>
      </c>
      <c r="C95" s="9">
        <v>550203</v>
      </c>
      <c r="D95" s="9" t="s">
        <v>472</v>
      </c>
      <c r="E95" s="14" t="s">
        <v>511</v>
      </c>
      <c r="F95" s="22">
        <v>138544.51</v>
      </c>
      <c r="G95" s="20"/>
      <c r="H95" s="9" t="s">
        <v>11</v>
      </c>
      <c r="I95" s="30">
        <v>44449978.460000001</v>
      </c>
      <c r="J95" s="20"/>
      <c r="K95" s="9" t="s">
        <v>12</v>
      </c>
      <c r="L95" s="46"/>
    </row>
    <row r="96" spans="1:12" x14ac:dyDescent="0.25">
      <c r="A96" s="29">
        <v>42425</v>
      </c>
      <c r="B96" s="29">
        <v>42426</v>
      </c>
      <c r="C96" s="9">
        <v>550203</v>
      </c>
      <c r="D96" s="9" t="s">
        <v>472</v>
      </c>
      <c r="E96" s="14" t="s">
        <v>511</v>
      </c>
      <c r="F96" s="22">
        <v>197546.01</v>
      </c>
      <c r="G96" s="20"/>
      <c r="H96" s="9" t="s">
        <v>11</v>
      </c>
      <c r="I96" s="30">
        <v>44252432.450000003</v>
      </c>
      <c r="J96" s="20"/>
      <c r="K96" s="9" t="s">
        <v>12</v>
      </c>
      <c r="L96" s="46"/>
    </row>
    <row r="97" spans="1:12" x14ac:dyDescent="0.25">
      <c r="A97" s="29">
        <v>42425</v>
      </c>
      <c r="B97" s="29">
        <v>42426</v>
      </c>
      <c r="C97" s="9">
        <v>550203</v>
      </c>
      <c r="D97" s="9" t="s">
        <v>472</v>
      </c>
      <c r="E97" s="14" t="s">
        <v>511</v>
      </c>
      <c r="F97" s="22">
        <v>378668.53</v>
      </c>
      <c r="G97" s="20"/>
      <c r="H97" s="9" t="s">
        <v>11</v>
      </c>
      <c r="I97" s="30">
        <v>43873763.920000002</v>
      </c>
      <c r="J97" s="20"/>
      <c r="K97" s="9" t="s">
        <v>12</v>
      </c>
      <c r="L97" s="46"/>
    </row>
    <row r="98" spans="1:12" x14ac:dyDescent="0.25">
      <c r="A98" s="29">
        <v>42425</v>
      </c>
      <c r="B98" s="29">
        <v>42426</v>
      </c>
      <c r="C98" s="9">
        <v>550203</v>
      </c>
      <c r="D98" s="9" t="s">
        <v>472</v>
      </c>
      <c r="E98" s="14" t="s">
        <v>511</v>
      </c>
      <c r="F98" s="22">
        <v>424804.4</v>
      </c>
      <c r="G98" s="20"/>
      <c r="H98" s="9" t="s">
        <v>11</v>
      </c>
      <c r="I98" s="30">
        <v>43448959.520000003</v>
      </c>
      <c r="J98" s="20"/>
      <c r="K98" s="9" t="s">
        <v>12</v>
      </c>
      <c r="L98" s="46"/>
    </row>
    <row r="99" spans="1:12" x14ac:dyDescent="0.25">
      <c r="A99" s="29">
        <v>42425</v>
      </c>
      <c r="B99" s="29">
        <v>42426</v>
      </c>
      <c r="C99" s="9">
        <v>550203</v>
      </c>
      <c r="D99" s="9" t="s">
        <v>472</v>
      </c>
      <c r="E99" s="14" t="s">
        <v>511</v>
      </c>
      <c r="F99" s="22">
        <v>688527.45</v>
      </c>
      <c r="G99" s="20"/>
      <c r="H99" s="9" t="s">
        <v>11</v>
      </c>
      <c r="I99" s="30">
        <v>42760432.07</v>
      </c>
      <c r="J99" s="20"/>
      <c r="K99" s="9" t="s">
        <v>12</v>
      </c>
      <c r="L99" s="46"/>
    </row>
    <row r="100" spans="1:12" x14ac:dyDescent="0.25">
      <c r="A100" s="29">
        <v>42425</v>
      </c>
      <c r="B100" s="29">
        <v>42426</v>
      </c>
      <c r="C100" s="9">
        <v>550203</v>
      </c>
      <c r="D100" s="9" t="s">
        <v>472</v>
      </c>
      <c r="E100" s="14" t="s">
        <v>511</v>
      </c>
      <c r="F100" s="22">
        <v>812196.47</v>
      </c>
      <c r="G100" s="20"/>
      <c r="H100" s="9" t="s">
        <v>11</v>
      </c>
      <c r="I100" s="30">
        <v>41948235.600000001</v>
      </c>
      <c r="J100" s="20"/>
      <c r="K100" s="9" t="s">
        <v>12</v>
      </c>
      <c r="L100" s="46"/>
    </row>
    <row r="101" spans="1:12" x14ac:dyDescent="0.25">
      <c r="A101" s="29">
        <v>42425</v>
      </c>
      <c r="B101" s="29">
        <v>42426</v>
      </c>
      <c r="C101" s="9">
        <v>550203</v>
      </c>
      <c r="D101" s="9" t="s">
        <v>472</v>
      </c>
      <c r="E101" s="14" t="s">
        <v>511</v>
      </c>
      <c r="F101" s="22">
        <v>2411597.79</v>
      </c>
      <c r="G101" s="20"/>
      <c r="H101" s="9" t="s">
        <v>11</v>
      </c>
      <c r="I101" s="30">
        <v>39536637.810000002</v>
      </c>
      <c r="J101" s="20"/>
      <c r="K101" s="9" t="s">
        <v>12</v>
      </c>
      <c r="L101" s="46"/>
    </row>
    <row r="102" spans="1:12" x14ac:dyDescent="0.25">
      <c r="A102" s="29">
        <v>42425</v>
      </c>
      <c r="B102" s="29">
        <v>42426</v>
      </c>
      <c r="C102" s="9">
        <v>550203</v>
      </c>
      <c r="D102" s="9" t="s">
        <v>472</v>
      </c>
      <c r="E102" s="14" t="s">
        <v>511</v>
      </c>
      <c r="F102" s="22">
        <v>5990375.4900000002</v>
      </c>
      <c r="G102" s="20"/>
      <c r="H102" s="9" t="s">
        <v>11</v>
      </c>
      <c r="I102" s="30">
        <v>33546262.32</v>
      </c>
      <c r="J102" s="20"/>
      <c r="K102" s="9" t="s">
        <v>12</v>
      </c>
      <c r="L102" s="46"/>
    </row>
    <row r="103" spans="1:12" x14ac:dyDescent="0.25">
      <c r="A103" s="29">
        <v>42425</v>
      </c>
      <c r="B103" s="29">
        <v>42426</v>
      </c>
      <c r="C103" s="9">
        <v>550203</v>
      </c>
      <c r="D103" s="9" t="s">
        <v>472</v>
      </c>
      <c r="E103" s="14" t="s">
        <v>511</v>
      </c>
      <c r="F103" s="22">
        <v>8493633.4000000004</v>
      </c>
      <c r="G103" s="20"/>
      <c r="H103" s="9" t="s">
        <v>11</v>
      </c>
      <c r="I103" s="30">
        <v>25052628.920000002</v>
      </c>
      <c r="J103" s="20"/>
      <c r="K103" s="9" t="s">
        <v>12</v>
      </c>
      <c r="L103" s="46"/>
    </row>
    <row r="104" spans="1:12" x14ac:dyDescent="0.25">
      <c r="A104" s="29">
        <v>42425</v>
      </c>
      <c r="B104" s="29">
        <v>42426</v>
      </c>
      <c r="C104" s="9">
        <v>550203</v>
      </c>
      <c r="D104" s="9" t="s">
        <v>472</v>
      </c>
      <c r="E104" s="14" t="s">
        <v>511</v>
      </c>
      <c r="F104" s="22">
        <v>12147727.77</v>
      </c>
      <c r="G104" s="20"/>
      <c r="H104" s="9" t="s">
        <v>11</v>
      </c>
      <c r="I104" s="30">
        <v>12904901.15</v>
      </c>
      <c r="J104" s="20"/>
      <c r="K104" s="9" t="s">
        <v>12</v>
      </c>
      <c r="L104" s="46"/>
    </row>
    <row r="105" spans="1:12" x14ac:dyDescent="0.25">
      <c r="A105" s="29">
        <v>42425</v>
      </c>
      <c r="B105" s="29">
        <v>42426</v>
      </c>
      <c r="C105" s="9">
        <v>550203</v>
      </c>
      <c r="D105" s="9" t="s">
        <v>473</v>
      </c>
      <c r="E105" s="41" t="s">
        <v>512</v>
      </c>
      <c r="F105" s="40">
        <v>53.18</v>
      </c>
      <c r="G105" s="20"/>
      <c r="H105" s="9" t="s">
        <v>11</v>
      </c>
      <c r="I105" s="30">
        <v>12904847.970000001</v>
      </c>
      <c r="J105" s="20"/>
      <c r="K105" s="9" t="s">
        <v>12</v>
      </c>
      <c r="L105" s="46"/>
    </row>
    <row r="106" spans="1:12" x14ac:dyDescent="0.25">
      <c r="A106" s="29">
        <v>42425</v>
      </c>
      <c r="B106" s="29">
        <v>42426</v>
      </c>
      <c r="C106" s="9">
        <v>550203</v>
      </c>
      <c r="D106" s="9" t="s">
        <v>473</v>
      </c>
      <c r="E106" s="41" t="s">
        <v>512</v>
      </c>
      <c r="F106" s="40">
        <v>56</v>
      </c>
      <c r="G106" s="20"/>
      <c r="H106" s="9" t="s">
        <v>11</v>
      </c>
      <c r="I106" s="30">
        <v>12904791.970000001</v>
      </c>
      <c r="J106" s="20"/>
      <c r="K106" s="9" t="s">
        <v>12</v>
      </c>
      <c r="L106" s="46"/>
    </row>
    <row r="107" spans="1:12" x14ac:dyDescent="0.25">
      <c r="A107" s="29">
        <v>42425</v>
      </c>
      <c r="B107" s="29">
        <v>42426</v>
      </c>
      <c r="C107" s="9">
        <v>550203</v>
      </c>
      <c r="D107" s="9" t="s">
        <v>473</v>
      </c>
      <c r="E107" s="41" t="s">
        <v>512</v>
      </c>
      <c r="F107" s="40">
        <v>137.94999999999999</v>
      </c>
      <c r="G107" s="20"/>
      <c r="H107" s="9" t="s">
        <v>11</v>
      </c>
      <c r="I107" s="30">
        <v>12904654.02</v>
      </c>
      <c r="J107" s="20"/>
      <c r="K107" s="9" t="s">
        <v>12</v>
      </c>
      <c r="L107" s="46"/>
    </row>
    <row r="108" spans="1:12" x14ac:dyDescent="0.25">
      <c r="A108" s="29">
        <v>42425</v>
      </c>
      <c r="B108" s="29">
        <v>42426</v>
      </c>
      <c r="C108" s="9">
        <v>550203</v>
      </c>
      <c r="D108" s="9" t="s">
        <v>473</v>
      </c>
      <c r="E108" s="41" t="s">
        <v>512</v>
      </c>
      <c r="F108" s="40">
        <v>208.47</v>
      </c>
      <c r="G108" s="20"/>
      <c r="H108" s="9" t="s">
        <v>11</v>
      </c>
      <c r="I108" s="30">
        <v>12904445.550000001</v>
      </c>
      <c r="J108" s="20"/>
      <c r="K108" s="9" t="s">
        <v>12</v>
      </c>
      <c r="L108" s="46"/>
    </row>
    <row r="109" spans="1:12" x14ac:dyDescent="0.25">
      <c r="A109" s="29">
        <v>42425</v>
      </c>
      <c r="B109" s="29">
        <v>42426</v>
      </c>
      <c r="C109" s="9">
        <v>550203</v>
      </c>
      <c r="D109" s="9" t="s">
        <v>473</v>
      </c>
      <c r="E109" s="41" t="s">
        <v>512</v>
      </c>
      <c r="F109" s="40">
        <v>564.66999999999996</v>
      </c>
      <c r="G109" s="20"/>
      <c r="H109" s="9" t="s">
        <v>11</v>
      </c>
      <c r="I109" s="30">
        <v>12903880.880000001</v>
      </c>
      <c r="J109" s="20"/>
      <c r="K109" s="9" t="s">
        <v>12</v>
      </c>
      <c r="L109" s="46"/>
    </row>
    <row r="110" spans="1:12" x14ac:dyDescent="0.25">
      <c r="A110" s="29">
        <v>42425</v>
      </c>
      <c r="B110" s="29">
        <v>42426</v>
      </c>
      <c r="C110" s="9">
        <v>550203</v>
      </c>
      <c r="D110" s="9" t="s">
        <v>473</v>
      </c>
      <c r="E110" s="41" t="s">
        <v>512</v>
      </c>
      <c r="F110" s="40">
        <v>627.26</v>
      </c>
      <c r="G110" s="20"/>
      <c r="H110" s="9" t="s">
        <v>11</v>
      </c>
      <c r="I110" s="30">
        <v>12903253.619999999</v>
      </c>
      <c r="J110" s="20"/>
      <c r="K110" s="9" t="s">
        <v>12</v>
      </c>
      <c r="L110" s="46"/>
    </row>
    <row r="111" spans="1:12" x14ac:dyDescent="0.25">
      <c r="A111" s="29">
        <v>42425</v>
      </c>
      <c r="B111" s="29">
        <v>42426</v>
      </c>
      <c r="C111" s="9">
        <v>550203</v>
      </c>
      <c r="D111" s="9" t="s">
        <v>473</v>
      </c>
      <c r="E111" s="41" t="s">
        <v>512</v>
      </c>
      <c r="F111" s="40">
        <v>781.19</v>
      </c>
      <c r="G111" s="20"/>
      <c r="H111" s="9" t="s">
        <v>11</v>
      </c>
      <c r="I111" s="30">
        <v>12902472.43</v>
      </c>
      <c r="J111" s="20"/>
      <c r="K111" s="9" t="s">
        <v>12</v>
      </c>
      <c r="L111" s="46"/>
    </row>
    <row r="112" spans="1:12" x14ac:dyDescent="0.25">
      <c r="A112" s="29">
        <v>42425</v>
      </c>
      <c r="B112" s="29">
        <v>42426</v>
      </c>
      <c r="C112" s="9">
        <v>550203</v>
      </c>
      <c r="D112" s="9" t="s">
        <v>473</v>
      </c>
      <c r="E112" s="41" t="s">
        <v>512</v>
      </c>
      <c r="F112" s="40">
        <v>938.04</v>
      </c>
      <c r="G112" s="20"/>
      <c r="H112" s="9" t="s">
        <v>11</v>
      </c>
      <c r="I112" s="30">
        <v>12901534.390000001</v>
      </c>
      <c r="J112" s="20"/>
      <c r="K112" s="9" t="s">
        <v>12</v>
      </c>
      <c r="L112" s="46"/>
    </row>
    <row r="113" spans="1:12" x14ac:dyDescent="0.25">
      <c r="A113" s="29">
        <v>42425</v>
      </c>
      <c r="B113" s="29">
        <v>42426</v>
      </c>
      <c r="C113" s="9">
        <v>550203</v>
      </c>
      <c r="D113" s="9" t="s">
        <v>473</v>
      </c>
      <c r="E113" s="41" t="s">
        <v>512</v>
      </c>
      <c r="F113" s="40">
        <v>1245.92</v>
      </c>
      <c r="G113" s="20"/>
      <c r="H113" s="9" t="s">
        <v>11</v>
      </c>
      <c r="I113" s="30">
        <v>12900288.470000001</v>
      </c>
      <c r="J113" s="20"/>
      <c r="K113" s="9" t="s">
        <v>12</v>
      </c>
      <c r="L113" s="46"/>
    </row>
    <row r="114" spans="1:12" x14ac:dyDescent="0.25">
      <c r="A114" s="29">
        <v>42425</v>
      </c>
      <c r="B114" s="29">
        <v>42426</v>
      </c>
      <c r="C114" s="9">
        <v>550203</v>
      </c>
      <c r="D114" s="9" t="s">
        <v>473</v>
      </c>
      <c r="E114" s="41" t="s">
        <v>512</v>
      </c>
      <c r="F114" s="40">
        <v>2114.16</v>
      </c>
      <c r="G114" s="20"/>
      <c r="H114" s="9" t="s">
        <v>11</v>
      </c>
      <c r="I114" s="30">
        <v>12898174.310000001</v>
      </c>
      <c r="J114" s="20"/>
      <c r="K114" s="9" t="s">
        <v>12</v>
      </c>
      <c r="L114" s="46"/>
    </row>
    <row r="115" spans="1:12" x14ac:dyDescent="0.25">
      <c r="A115" s="29">
        <v>42425</v>
      </c>
      <c r="B115" s="29">
        <v>42426</v>
      </c>
      <c r="C115" s="9">
        <v>550203</v>
      </c>
      <c r="D115" s="9" t="s">
        <v>473</v>
      </c>
      <c r="E115" s="41" t="s">
        <v>512</v>
      </c>
      <c r="F115" s="40">
        <v>2436.42</v>
      </c>
      <c r="G115" s="20"/>
      <c r="H115" s="9" t="s">
        <v>11</v>
      </c>
      <c r="I115" s="30">
        <v>12895737.890000001</v>
      </c>
      <c r="J115" s="20"/>
      <c r="K115" s="9" t="s">
        <v>12</v>
      </c>
      <c r="L115" s="46"/>
    </row>
    <row r="116" spans="1:12" x14ac:dyDescent="0.25">
      <c r="A116" s="29">
        <v>42425</v>
      </c>
      <c r="B116" s="29">
        <v>42426</v>
      </c>
      <c r="C116" s="9">
        <v>550203</v>
      </c>
      <c r="D116" s="9" t="s">
        <v>473</v>
      </c>
      <c r="E116" s="41" t="s">
        <v>512</v>
      </c>
      <c r="F116" s="40">
        <v>3056.55</v>
      </c>
      <c r="G116" s="20"/>
      <c r="H116" s="9" t="s">
        <v>11</v>
      </c>
      <c r="I116" s="30">
        <v>12892681.34</v>
      </c>
      <c r="J116" s="20"/>
      <c r="K116" s="9" t="s">
        <v>12</v>
      </c>
      <c r="L116" s="46"/>
    </row>
    <row r="117" spans="1:12" x14ac:dyDescent="0.25">
      <c r="A117" s="29">
        <v>42425</v>
      </c>
      <c r="B117" s="29">
        <v>42426</v>
      </c>
      <c r="C117" s="9">
        <v>550203</v>
      </c>
      <c r="D117" s="9" t="s">
        <v>473</v>
      </c>
      <c r="E117" s="41" t="s">
        <v>512</v>
      </c>
      <c r="F117" s="40">
        <v>4696.59</v>
      </c>
      <c r="G117" s="20"/>
      <c r="H117" s="9" t="s">
        <v>11</v>
      </c>
      <c r="I117" s="30">
        <v>12887984.75</v>
      </c>
      <c r="J117" s="20"/>
      <c r="K117" s="9" t="s">
        <v>12</v>
      </c>
      <c r="L117" s="46"/>
    </row>
    <row r="118" spans="1:12" x14ac:dyDescent="0.25">
      <c r="A118" s="29">
        <v>42425</v>
      </c>
      <c r="B118" s="29">
        <v>42426</v>
      </c>
      <c r="C118" s="9">
        <v>550203</v>
      </c>
      <c r="D118" s="9" t="s">
        <v>473</v>
      </c>
      <c r="E118" s="41" t="s">
        <v>512</v>
      </c>
      <c r="F118" s="40">
        <v>4792.41</v>
      </c>
      <c r="G118" s="20"/>
      <c r="H118" s="9" t="s">
        <v>11</v>
      </c>
      <c r="I118" s="30">
        <v>12883192.34</v>
      </c>
      <c r="J118" s="20"/>
      <c r="K118" s="9" t="s">
        <v>12</v>
      </c>
      <c r="L118" s="46"/>
    </row>
    <row r="119" spans="1:12" x14ac:dyDescent="0.25">
      <c r="A119" s="29">
        <v>42425</v>
      </c>
      <c r="B119" s="29">
        <v>42426</v>
      </c>
      <c r="C119" s="9">
        <v>550203</v>
      </c>
      <c r="D119" s="9" t="s">
        <v>473</v>
      </c>
      <c r="E119" s="41" t="s">
        <v>512</v>
      </c>
      <c r="F119" s="40">
        <v>5732.29</v>
      </c>
      <c r="G119" s="20"/>
      <c r="H119" s="9" t="s">
        <v>11</v>
      </c>
      <c r="I119" s="30">
        <v>12877460.050000001</v>
      </c>
      <c r="J119" s="20"/>
      <c r="K119" s="9" t="s">
        <v>12</v>
      </c>
      <c r="L119" s="46"/>
    </row>
    <row r="120" spans="1:12" x14ac:dyDescent="0.25">
      <c r="A120" s="29">
        <v>42425</v>
      </c>
      <c r="B120" s="29">
        <v>42426</v>
      </c>
      <c r="C120" s="9">
        <v>550203</v>
      </c>
      <c r="D120" s="9" t="s">
        <v>473</v>
      </c>
      <c r="E120" s="41" t="s">
        <v>512</v>
      </c>
      <c r="F120" s="40">
        <v>11567.92</v>
      </c>
      <c r="G120" s="20"/>
      <c r="H120" s="9" t="s">
        <v>11</v>
      </c>
      <c r="I120" s="30">
        <v>12865892.130000001</v>
      </c>
      <c r="J120" s="20"/>
      <c r="K120" s="9" t="s">
        <v>12</v>
      </c>
      <c r="L120" s="46"/>
    </row>
    <row r="121" spans="1:12" x14ac:dyDescent="0.25">
      <c r="A121" s="29">
        <v>42425</v>
      </c>
      <c r="B121" s="29">
        <v>42426</v>
      </c>
      <c r="C121" s="9">
        <v>550203</v>
      </c>
      <c r="D121" s="9" t="s">
        <v>473</v>
      </c>
      <c r="E121" s="41" t="s">
        <v>512</v>
      </c>
      <c r="F121" s="40">
        <v>15284.25</v>
      </c>
      <c r="G121" s="20"/>
      <c r="H121" s="9" t="s">
        <v>11</v>
      </c>
      <c r="I121" s="30">
        <v>12850607.880000001</v>
      </c>
      <c r="J121" s="20"/>
      <c r="K121" s="9" t="s">
        <v>12</v>
      </c>
      <c r="L121" s="46"/>
    </row>
    <row r="122" spans="1:12" x14ac:dyDescent="0.25">
      <c r="A122" s="29">
        <v>42425</v>
      </c>
      <c r="B122" s="29">
        <v>42426</v>
      </c>
      <c r="C122" s="9">
        <v>550203</v>
      </c>
      <c r="D122" s="9" t="s">
        <v>473</v>
      </c>
      <c r="E122" s="41" t="s">
        <v>512</v>
      </c>
      <c r="F122" s="40">
        <v>27315.27</v>
      </c>
      <c r="G122" s="20"/>
      <c r="H122" s="9" t="s">
        <v>11</v>
      </c>
      <c r="I122" s="30">
        <v>12823292.609999999</v>
      </c>
      <c r="J122" s="20"/>
      <c r="K122" s="9" t="s">
        <v>12</v>
      </c>
      <c r="L122" s="46"/>
    </row>
    <row r="123" spans="1:12" x14ac:dyDescent="0.25">
      <c r="A123" s="29">
        <v>42425</v>
      </c>
      <c r="B123" s="29">
        <v>42426</v>
      </c>
      <c r="C123" s="9">
        <v>550203</v>
      </c>
      <c r="D123" s="9" t="s">
        <v>473</v>
      </c>
      <c r="E123" s="41" t="s">
        <v>512</v>
      </c>
      <c r="F123" s="40">
        <v>28547.79</v>
      </c>
      <c r="G123" s="20"/>
      <c r="H123" s="9" t="s">
        <v>11</v>
      </c>
      <c r="I123" s="30">
        <v>12794744.82</v>
      </c>
      <c r="J123" s="20"/>
      <c r="K123" s="9" t="s">
        <v>12</v>
      </c>
      <c r="L123" s="46"/>
    </row>
    <row r="124" spans="1:12" x14ac:dyDescent="0.25">
      <c r="A124" s="29">
        <v>42425</v>
      </c>
      <c r="B124" s="29">
        <v>42426</v>
      </c>
      <c r="C124" s="9">
        <v>550203</v>
      </c>
      <c r="D124" s="9" t="s">
        <v>473</v>
      </c>
      <c r="E124" s="41" t="s">
        <v>512</v>
      </c>
      <c r="F124" s="40">
        <v>37166.67</v>
      </c>
      <c r="G124" s="20"/>
      <c r="H124" s="9" t="s">
        <v>11</v>
      </c>
      <c r="I124" s="30">
        <v>12757578.15</v>
      </c>
      <c r="J124" s="20"/>
      <c r="K124" s="9" t="s">
        <v>12</v>
      </c>
      <c r="L124" s="46"/>
    </row>
    <row r="125" spans="1:12" x14ac:dyDescent="0.25">
      <c r="A125" s="29">
        <v>42425</v>
      </c>
      <c r="B125" s="29">
        <v>42426</v>
      </c>
      <c r="C125" s="9">
        <v>550203</v>
      </c>
      <c r="D125" s="9" t="s">
        <v>473</v>
      </c>
      <c r="E125" s="41" t="s">
        <v>512</v>
      </c>
      <c r="F125" s="40">
        <v>46345.81</v>
      </c>
      <c r="G125" s="20"/>
      <c r="H125" s="9" t="s">
        <v>11</v>
      </c>
      <c r="I125" s="30">
        <v>12711232.34</v>
      </c>
      <c r="J125" s="20"/>
      <c r="K125" s="9" t="s">
        <v>12</v>
      </c>
      <c r="L125" s="46"/>
    </row>
    <row r="126" spans="1:12" x14ac:dyDescent="0.25">
      <c r="A126" s="29">
        <v>42425</v>
      </c>
      <c r="B126" s="29">
        <v>42426</v>
      </c>
      <c r="C126" s="9">
        <v>550203</v>
      </c>
      <c r="D126" s="9" t="s">
        <v>473</v>
      </c>
      <c r="E126" s="41" t="s">
        <v>512</v>
      </c>
      <c r="F126" s="40">
        <v>48016.38</v>
      </c>
      <c r="G126" s="20"/>
      <c r="H126" s="9" t="s">
        <v>11</v>
      </c>
      <c r="I126" s="30">
        <v>12663215.960000001</v>
      </c>
      <c r="J126" s="20"/>
      <c r="K126" s="9" t="s">
        <v>12</v>
      </c>
      <c r="L126" s="46"/>
    </row>
    <row r="127" spans="1:12" x14ac:dyDescent="0.25">
      <c r="A127" s="29">
        <v>42425</v>
      </c>
      <c r="B127" s="29">
        <v>42426</v>
      </c>
      <c r="C127" s="9">
        <v>550203</v>
      </c>
      <c r="D127" s="9" t="s">
        <v>473</v>
      </c>
      <c r="E127" s="41" t="s">
        <v>512</v>
      </c>
      <c r="F127" s="40">
        <v>49185.19</v>
      </c>
      <c r="G127" s="20"/>
      <c r="H127" s="9" t="s">
        <v>11</v>
      </c>
      <c r="I127" s="30">
        <v>12614030.77</v>
      </c>
      <c r="J127" s="20"/>
      <c r="K127" s="9" t="s">
        <v>12</v>
      </c>
      <c r="L127" s="46"/>
    </row>
    <row r="128" spans="1:12" x14ac:dyDescent="0.25">
      <c r="A128" s="29">
        <v>42425</v>
      </c>
      <c r="B128" s="29">
        <v>42426</v>
      </c>
      <c r="C128" s="9">
        <v>550203</v>
      </c>
      <c r="D128" s="9" t="s">
        <v>473</v>
      </c>
      <c r="E128" s="41" t="s">
        <v>512</v>
      </c>
      <c r="F128" s="40">
        <v>85196.37</v>
      </c>
      <c r="G128" s="20"/>
      <c r="H128" s="9" t="s">
        <v>11</v>
      </c>
      <c r="I128" s="30">
        <v>12528834.4</v>
      </c>
      <c r="J128" s="20"/>
      <c r="K128" s="9" t="s">
        <v>12</v>
      </c>
      <c r="L128" s="46"/>
    </row>
    <row r="129" spans="1:12" x14ac:dyDescent="0.25">
      <c r="A129" s="29">
        <v>42425</v>
      </c>
      <c r="B129" s="29">
        <v>42426</v>
      </c>
      <c r="C129" s="9">
        <v>550203</v>
      </c>
      <c r="D129" s="9" t="s">
        <v>473</v>
      </c>
      <c r="E129" s="41" t="s">
        <v>512</v>
      </c>
      <c r="F129" s="40">
        <v>90798.98</v>
      </c>
      <c r="G129" s="20"/>
      <c r="H129" s="9" t="s">
        <v>11</v>
      </c>
      <c r="I129" s="30">
        <v>12438035.42</v>
      </c>
      <c r="J129" s="20"/>
      <c r="K129" s="9" t="s">
        <v>12</v>
      </c>
      <c r="L129" s="46"/>
    </row>
    <row r="130" spans="1:12" x14ac:dyDescent="0.25">
      <c r="A130" s="29">
        <v>42425</v>
      </c>
      <c r="B130" s="29">
        <v>42426</v>
      </c>
      <c r="C130" s="9">
        <v>550203</v>
      </c>
      <c r="D130" s="9" t="s">
        <v>473</v>
      </c>
      <c r="E130" s="41" t="s">
        <v>512</v>
      </c>
      <c r="F130" s="40">
        <v>145349.75</v>
      </c>
      <c r="G130" s="20"/>
      <c r="H130" s="9" t="s">
        <v>11</v>
      </c>
      <c r="I130" s="30">
        <v>12292685.67</v>
      </c>
      <c r="J130" s="20"/>
      <c r="K130" s="9" t="s">
        <v>12</v>
      </c>
      <c r="L130" s="46"/>
    </row>
    <row r="131" spans="1:12" x14ac:dyDescent="0.25">
      <c r="A131" s="29">
        <v>42425</v>
      </c>
      <c r="B131" s="29">
        <v>42426</v>
      </c>
      <c r="C131" s="9">
        <v>550203</v>
      </c>
      <c r="D131" s="9" t="s">
        <v>473</v>
      </c>
      <c r="E131" s="41" t="s">
        <v>512</v>
      </c>
      <c r="F131" s="40">
        <v>196042.88</v>
      </c>
      <c r="G131" s="20"/>
      <c r="H131" s="9" t="s">
        <v>11</v>
      </c>
      <c r="I131" s="30">
        <v>12096642.789999999</v>
      </c>
      <c r="J131" s="20"/>
      <c r="K131" s="9" t="s">
        <v>12</v>
      </c>
      <c r="L131" s="46"/>
    </row>
    <row r="132" spans="1:12" x14ac:dyDescent="0.25">
      <c r="A132" s="29">
        <v>42425</v>
      </c>
      <c r="B132" s="29">
        <v>42426</v>
      </c>
      <c r="C132" s="9">
        <v>550203</v>
      </c>
      <c r="D132" s="9" t="s">
        <v>473</v>
      </c>
      <c r="E132" s="41" t="s">
        <v>512</v>
      </c>
      <c r="F132" s="40">
        <v>228296.01</v>
      </c>
      <c r="G132" s="20"/>
      <c r="H132" s="9" t="s">
        <v>11</v>
      </c>
      <c r="I132" s="30">
        <v>11868346.779999999</v>
      </c>
      <c r="J132" s="20"/>
      <c r="K132" s="9" t="s">
        <v>12</v>
      </c>
      <c r="L132" s="46"/>
    </row>
    <row r="133" spans="1:12" x14ac:dyDescent="0.25">
      <c r="A133" s="29">
        <v>42425</v>
      </c>
      <c r="B133" s="29">
        <v>42426</v>
      </c>
      <c r="C133" s="9">
        <v>550203</v>
      </c>
      <c r="D133" s="9" t="s">
        <v>473</v>
      </c>
      <c r="E133" s="41" t="s">
        <v>512</v>
      </c>
      <c r="F133" s="40">
        <v>244517.29</v>
      </c>
      <c r="G133" s="20"/>
      <c r="H133" s="9" t="s">
        <v>11</v>
      </c>
      <c r="I133" s="30">
        <v>11623829.49</v>
      </c>
      <c r="J133" s="20"/>
      <c r="K133" s="9" t="s">
        <v>12</v>
      </c>
      <c r="L133" s="46"/>
    </row>
    <row r="134" spans="1:12" x14ac:dyDescent="0.25">
      <c r="A134" s="29">
        <v>42425</v>
      </c>
      <c r="B134" s="29">
        <v>42426</v>
      </c>
      <c r="C134" s="9">
        <v>550203</v>
      </c>
      <c r="D134" s="9" t="s">
        <v>473</v>
      </c>
      <c r="E134" s="41" t="s">
        <v>512</v>
      </c>
      <c r="F134" s="40">
        <v>246963.12</v>
      </c>
      <c r="G134" s="20"/>
      <c r="H134" s="9" t="s">
        <v>11</v>
      </c>
      <c r="I134" s="30">
        <v>11376866.369999999</v>
      </c>
      <c r="J134" s="20"/>
      <c r="K134" s="9" t="s">
        <v>12</v>
      </c>
      <c r="L134" s="46"/>
    </row>
    <row r="135" spans="1:12" x14ac:dyDescent="0.25">
      <c r="A135" s="29">
        <v>42425</v>
      </c>
      <c r="B135" s="29">
        <v>42426</v>
      </c>
      <c r="C135" s="9">
        <v>550203</v>
      </c>
      <c r="D135" s="9" t="s">
        <v>473</v>
      </c>
      <c r="E135" s="41" t="s">
        <v>512</v>
      </c>
      <c r="F135" s="40">
        <v>699560.03</v>
      </c>
      <c r="G135" s="20"/>
      <c r="H135" s="9" t="s">
        <v>11</v>
      </c>
      <c r="I135" s="30">
        <v>10677306.34</v>
      </c>
      <c r="J135" s="20"/>
      <c r="K135" s="9" t="s">
        <v>12</v>
      </c>
      <c r="L135" s="46"/>
    </row>
    <row r="136" spans="1:12" x14ac:dyDescent="0.25">
      <c r="A136" s="29">
        <v>42425</v>
      </c>
      <c r="B136" s="29">
        <v>42426</v>
      </c>
      <c r="C136" s="9">
        <v>550203</v>
      </c>
      <c r="D136" s="9" t="s">
        <v>473</v>
      </c>
      <c r="E136" s="41" t="s">
        <v>512</v>
      </c>
      <c r="F136" s="40">
        <v>746619.27</v>
      </c>
      <c r="G136" s="20"/>
      <c r="H136" s="9" t="s">
        <v>11</v>
      </c>
      <c r="I136" s="30">
        <v>9930687.0700000003</v>
      </c>
      <c r="J136" s="20"/>
      <c r="K136" s="9" t="s">
        <v>12</v>
      </c>
      <c r="L136" s="46"/>
    </row>
    <row r="137" spans="1:12" x14ac:dyDescent="0.25">
      <c r="A137" s="29">
        <v>42425</v>
      </c>
      <c r="B137" s="29">
        <v>42426</v>
      </c>
      <c r="C137" s="9">
        <v>550203</v>
      </c>
      <c r="D137" s="9" t="s">
        <v>473</v>
      </c>
      <c r="E137" s="41" t="s">
        <v>512</v>
      </c>
      <c r="F137" s="40">
        <v>1057380.3799999999</v>
      </c>
      <c r="G137" s="20"/>
      <c r="H137" s="9" t="s">
        <v>11</v>
      </c>
      <c r="I137" s="30">
        <v>8873306.6899999995</v>
      </c>
      <c r="J137" s="20"/>
      <c r="K137" s="9" t="s">
        <v>12</v>
      </c>
      <c r="L137" s="46"/>
    </row>
    <row r="138" spans="1:12" x14ac:dyDescent="0.25">
      <c r="A138" s="29">
        <v>42425</v>
      </c>
      <c r="B138" s="29">
        <v>42426</v>
      </c>
      <c r="C138" s="9">
        <v>550203</v>
      </c>
      <c r="D138" s="9" t="s">
        <v>474</v>
      </c>
      <c r="E138" s="14" t="s">
        <v>513</v>
      </c>
      <c r="F138" s="22">
        <v>437032.49</v>
      </c>
      <c r="G138" s="20"/>
      <c r="H138" s="9" t="s">
        <v>11</v>
      </c>
      <c r="I138" s="30">
        <v>8436274.1999999993</v>
      </c>
      <c r="J138" s="20"/>
      <c r="K138" s="9" t="s">
        <v>12</v>
      </c>
      <c r="L138" s="46"/>
    </row>
    <row r="139" spans="1:12" x14ac:dyDescent="0.25">
      <c r="A139" s="29">
        <v>42425</v>
      </c>
      <c r="B139" s="29">
        <v>42425</v>
      </c>
      <c r="C139" s="9">
        <v>550203</v>
      </c>
      <c r="D139" s="9" t="s">
        <v>475</v>
      </c>
      <c r="E139" s="14"/>
      <c r="F139" s="22"/>
      <c r="G139" s="22">
        <v>65048426.729999997</v>
      </c>
      <c r="H139" s="10" t="s">
        <v>12</v>
      </c>
      <c r="I139" s="64">
        <v>73484700.930000007</v>
      </c>
      <c r="J139" s="22">
        <f>G139-F349</f>
        <v>0</v>
      </c>
      <c r="K139" s="9" t="s">
        <v>12</v>
      </c>
      <c r="L139" s="46"/>
    </row>
    <row r="140" spans="1:12" x14ac:dyDescent="0.25">
      <c r="A140" s="29">
        <v>42425</v>
      </c>
      <c r="B140" s="29">
        <v>42425</v>
      </c>
      <c r="C140" s="9">
        <v>550203</v>
      </c>
      <c r="D140" s="9" t="s">
        <v>476</v>
      </c>
      <c r="E140" s="14"/>
      <c r="F140" s="22"/>
      <c r="G140" s="22">
        <v>11500050.369999999</v>
      </c>
      <c r="H140" s="10" t="s">
        <v>12</v>
      </c>
      <c r="I140" s="64">
        <v>84984751.299999997</v>
      </c>
      <c r="J140" s="22">
        <f>G140-F350</f>
        <v>0</v>
      </c>
      <c r="K140" s="9" t="s">
        <v>12</v>
      </c>
      <c r="L140" s="46"/>
    </row>
    <row r="141" spans="1:12" x14ac:dyDescent="0.25">
      <c r="A141" s="29">
        <v>42425</v>
      </c>
      <c r="B141" s="29">
        <v>42425</v>
      </c>
      <c r="C141" s="9">
        <v>550203</v>
      </c>
      <c r="D141" s="39" t="s">
        <v>477</v>
      </c>
      <c r="E141" s="37" t="s">
        <v>508</v>
      </c>
      <c r="F141" s="38"/>
      <c r="G141" s="38">
        <v>10317722.76</v>
      </c>
      <c r="H141" s="39" t="s">
        <v>12</v>
      </c>
      <c r="I141" s="53">
        <v>95302474.060000002</v>
      </c>
      <c r="J141" s="38">
        <f>G141-F7-F8-F9-F10-F11-F12-F13-F14-F15-F16-F17-F18-F19-F20-F21-F22-F23-F24-F25-F26-F27-F28-F29-F30-F31-F32-F33-F34-F35-F36-F37-F38-F39-F40-F41-F42-F43-F44-F45-F46-F47-F48-F49-F50-F51-F52-F53-F54-F55-F56-F57-F58-F59-F60-F61</f>
        <v>0</v>
      </c>
      <c r="K141" s="9" t="s">
        <v>12</v>
      </c>
      <c r="L141" s="46"/>
    </row>
    <row r="142" spans="1:12" ht="12.75" customHeight="1" x14ac:dyDescent="0.25">
      <c r="A142" s="29">
        <v>42425</v>
      </c>
      <c r="B142" s="29">
        <v>42425</v>
      </c>
      <c r="C142" s="9">
        <v>550203</v>
      </c>
      <c r="D142" s="39" t="s">
        <v>478</v>
      </c>
      <c r="E142" s="37" t="s">
        <v>527</v>
      </c>
      <c r="F142" s="38"/>
      <c r="G142" s="38">
        <v>921471.57</v>
      </c>
      <c r="H142" s="39" t="s">
        <v>12</v>
      </c>
      <c r="I142" s="53">
        <v>96223945.629999995</v>
      </c>
      <c r="J142" s="38">
        <f>G142-F5</f>
        <v>0</v>
      </c>
      <c r="K142" s="9" t="s">
        <v>12</v>
      </c>
      <c r="L142" s="46"/>
    </row>
    <row r="143" spans="1:12" ht="14.25" customHeight="1" x14ac:dyDescent="0.25">
      <c r="A143" s="29">
        <v>42425</v>
      </c>
      <c r="B143" s="29">
        <v>42425</v>
      </c>
      <c r="C143" s="9">
        <v>550203</v>
      </c>
      <c r="D143" s="39" t="s">
        <v>479</v>
      </c>
      <c r="E143" s="37" t="s">
        <v>526</v>
      </c>
      <c r="F143" s="38"/>
      <c r="G143" s="38">
        <v>137951.98000000001</v>
      </c>
      <c r="H143" s="39" t="s">
        <v>12</v>
      </c>
      <c r="I143" s="53">
        <v>96361897.609999999</v>
      </c>
      <c r="J143" s="38">
        <f>G143-F62</f>
        <v>0</v>
      </c>
      <c r="K143" s="9" t="s">
        <v>12</v>
      </c>
      <c r="L143" s="46"/>
    </row>
    <row r="144" spans="1:12" x14ac:dyDescent="0.25">
      <c r="A144" s="29">
        <v>42425</v>
      </c>
      <c r="B144" s="29">
        <v>42426</v>
      </c>
      <c r="C144" s="9">
        <v>550203</v>
      </c>
      <c r="D144" s="10" t="s">
        <v>480</v>
      </c>
      <c r="E144" s="14" t="s">
        <v>510</v>
      </c>
      <c r="F144" s="22"/>
      <c r="G144" s="22">
        <v>32301713.530000001</v>
      </c>
      <c r="H144" s="10" t="s">
        <v>12</v>
      </c>
      <c r="I144" s="64">
        <v>128663611.14</v>
      </c>
      <c r="J144" s="22">
        <f>G144-F63-F64-F65-F66-F67-F68-F69-F70-F71-F72-F73-F74-F75-F76-F77-F78-F79-F80-F81-F82-F83-F84-F85-F86-F87-F88-F89-F90-F91-F92-F93-F94-F95-F96-F97-F98-F99-F100-F101-F102-F103-F104</f>
        <v>0</v>
      </c>
      <c r="K144" s="9" t="s">
        <v>12</v>
      </c>
      <c r="L144" s="46" t="s">
        <v>558</v>
      </c>
    </row>
    <row r="145" spans="1:12" x14ac:dyDescent="0.25">
      <c r="A145" s="29">
        <v>42425</v>
      </c>
      <c r="B145" s="29">
        <v>42426</v>
      </c>
      <c r="C145" s="9">
        <v>550203</v>
      </c>
      <c r="D145" s="10" t="s">
        <v>481</v>
      </c>
      <c r="E145" s="14" t="s">
        <v>512</v>
      </c>
      <c r="F145" s="22"/>
      <c r="G145" s="22">
        <v>4031594.46</v>
      </c>
      <c r="H145" s="10" t="s">
        <v>12</v>
      </c>
      <c r="I145" s="64">
        <v>132695205.59999999</v>
      </c>
      <c r="J145" s="22">
        <f>G145-F105-F106-F107-F108-F109-F110-F111-F112-F113-F114-F115-F116-F117-F118-F119-F120-F121-F122-F123-F124-F125-F126-F127-F128-F129-F130-F131-F132-F133-F134-F135-F136-F137</f>
        <v>0</v>
      </c>
      <c r="K145" s="9" t="s">
        <v>12</v>
      </c>
      <c r="L145" s="46" t="s">
        <v>559</v>
      </c>
    </row>
    <row r="146" spans="1:12" x14ac:dyDescent="0.25">
      <c r="A146" s="29">
        <v>42425</v>
      </c>
      <c r="B146" s="29">
        <v>42426</v>
      </c>
      <c r="C146" s="9">
        <v>550203</v>
      </c>
      <c r="D146" s="9" t="s">
        <v>482</v>
      </c>
      <c r="E146" s="14" t="s">
        <v>513</v>
      </c>
      <c r="F146" s="22"/>
      <c r="G146" s="22">
        <v>437032.49</v>
      </c>
      <c r="H146" s="10" t="s">
        <v>12</v>
      </c>
      <c r="I146" s="64">
        <v>133132238.09</v>
      </c>
      <c r="J146" s="22">
        <f>G146-F138</f>
        <v>0</v>
      </c>
      <c r="K146" s="9" t="s">
        <v>12</v>
      </c>
      <c r="L146" s="46" t="s">
        <v>560</v>
      </c>
    </row>
    <row r="147" spans="1:12" x14ac:dyDescent="0.25">
      <c r="A147" s="29">
        <v>42425</v>
      </c>
      <c r="B147" s="29">
        <v>42426</v>
      </c>
      <c r="C147" s="9">
        <v>550203</v>
      </c>
      <c r="D147" s="10" t="s">
        <v>483</v>
      </c>
      <c r="E147" s="14" t="s">
        <v>514</v>
      </c>
      <c r="F147" s="22"/>
      <c r="G147" s="22">
        <v>3935826.29</v>
      </c>
      <c r="H147" s="10" t="s">
        <v>12</v>
      </c>
      <c r="I147" s="64">
        <v>137068064.38</v>
      </c>
      <c r="J147" s="22">
        <f>G147-F6</f>
        <v>0</v>
      </c>
      <c r="K147" s="9" t="s">
        <v>12</v>
      </c>
      <c r="L147" s="46"/>
    </row>
    <row r="148" spans="1:12" x14ac:dyDescent="0.25">
      <c r="A148" s="29">
        <v>42426</v>
      </c>
      <c r="B148" s="29">
        <v>42426</v>
      </c>
      <c r="C148" s="9">
        <v>550203</v>
      </c>
      <c r="D148" s="9" t="s">
        <v>484</v>
      </c>
      <c r="E148" s="35" t="s">
        <v>515</v>
      </c>
      <c r="F148" s="24"/>
      <c r="G148" s="24">
        <v>380394.67</v>
      </c>
      <c r="H148" s="9" t="s">
        <v>12</v>
      </c>
      <c r="I148" s="30">
        <v>137448459.05000001</v>
      </c>
      <c r="J148" s="20">
        <f>G148</f>
        <v>380394.67</v>
      </c>
      <c r="K148" s="9" t="s">
        <v>12</v>
      </c>
      <c r="L148" s="46"/>
    </row>
    <row r="149" spans="1:12" x14ac:dyDescent="0.25">
      <c r="A149" s="29">
        <v>42426</v>
      </c>
      <c r="B149" s="29">
        <v>42426</v>
      </c>
      <c r="C149" s="9">
        <v>550203</v>
      </c>
      <c r="D149" s="9" t="s">
        <v>485</v>
      </c>
      <c r="E149" s="35" t="s">
        <v>515</v>
      </c>
      <c r="F149" s="24"/>
      <c r="G149" s="24">
        <v>88.55</v>
      </c>
      <c r="H149" s="9" t="s">
        <v>12</v>
      </c>
      <c r="I149" s="30">
        <v>137448547.59999999</v>
      </c>
      <c r="J149" s="20">
        <f t="shared" ref="J149:J212" si="0">G149</f>
        <v>88.55</v>
      </c>
      <c r="K149" s="9" t="s">
        <v>12</v>
      </c>
      <c r="L149" s="46"/>
    </row>
    <row r="150" spans="1:12" x14ac:dyDescent="0.25">
      <c r="A150" s="29">
        <v>42426</v>
      </c>
      <c r="B150" s="29">
        <v>42426</v>
      </c>
      <c r="C150" s="9">
        <v>550203</v>
      </c>
      <c r="D150" s="9" t="s">
        <v>485</v>
      </c>
      <c r="E150" s="35" t="s">
        <v>515</v>
      </c>
      <c r="F150" s="24"/>
      <c r="G150" s="24">
        <v>119.05</v>
      </c>
      <c r="H150" s="9" t="s">
        <v>12</v>
      </c>
      <c r="I150" s="30">
        <v>137448666.65000001</v>
      </c>
      <c r="J150" s="20">
        <f t="shared" si="0"/>
        <v>119.05</v>
      </c>
      <c r="K150" s="9" t="s">
        <v>12</v>
      </c>
      <c r="L150" s="46"/>
    </row>
    <row r="151" spans="1:12" x14ac:dyDescent="0.25">
      <c r="A151" s="29">
        <v>42426</v>
      </c>
      <c r="B151" s="29">
        <v>42426</v>
      </c>
      <c r="C151" s="9">
        <v>550203</v>
      </c>
      <c r="D151" s="9" t="s">
        <v>485</v>
      </c>
      <c r="E151" s="35" t="s">
        <v>515</v>
      </c>
      <c r="F151" s="24"/>
      <c r="G151" s="24">
        <v>161.79</v>
      </c>
      <c r="H151" s="9" t="s">
        <v>12</v>
      </c>
      <c r="I151" s="30">
        <v>137448828.44</v>
      </c>
      <c r="J151" s="20">
        <f t="shared" si="0"/>
        <v>161.79</v>
      </c>
      <c r="K151" s="9" t="s">
        <v>12</v>
      </c>
      <c r="L151" s="46"/>
    </row>
    <row r="152" spans="1:12" x14ac:dyDescent="0.25">
      <c r="A152" s="29">
        <v>42426</v>
      </c>
      <c r="B152" s="29">
        <v>42426</v>
      </c>
      <c r="C152" s="9">
        <v>550203</v>
      </c>
      <c r="D152" s="9" t="s">
        <v>485</v>
      </c>
      <c r="E152" s="35" t="s">
        <v>515</v>
      </c>
      <c r="F152" s="24"/>
      <c r="G152" s="24">
        <v>181.5</v>
      </c>
      <c r="H152" s="9" t="s">
        <v>12</v>
      </c>
      <c r="I152" s="30">
        <v>137449009.94</v>
      </c>
      <c r="J152" s="20">
        <f t="shared" si="0"/>
        <v>181.5</v>
      </c>
      <c r="K152" s="9" t="s">
        <v>12</v>
      </c>
      <c r="L152" s="46"/>
    </row>
    <row r="153" spans="1:12" x14ac:dyDescent="0.25">
      <c r="A153" s="29">
        <v>42426</v>
      </c>
      <c r="B153" s="29">
        <v>42426</v>
      </c>
      <c r="C153" s="9">
        <v>550203</v>
      </c>
      <c r="D153" s="9" t="s">
        <v>485</v>
      </c>
      <c r="E153" s="35" t="s">
        <v>515</v>
      </c>
      <c r="F153" s="24"/>
      <c r="G153" s="24">
        <v>221.24</v>
      </c>
      <c r="H153" s="9" t="s">
        <v>12</v>
      </c>
      <c r="I153" s="30">
        <v>137449231.18000001</v>
      </c>
      <c r="J153" s="20">
        <f t="shared" si="0"/>
        <v>221.24</v>
      </c>
      <c r="K153" s="9" t="s">
        <v>12</v>
      </c>
      <c r="L153" s="46"/>
    </row>
    <row r="154" spans="1:12" x14ac:dyDescent="0.25">
      <c r="A154" s="29">
        <v>42426</v>
      </c>
      <c r="B154" s="29">
        <v>42426</v>
      </c>
      <c r="C154" s="9">
        <v>550203</v>
      </c>
      <c r="D154" s="9" t="s">
        <v>485</v>
      </c>
      <c r="E154" s="35" t="s">
        <v>515</v>
      </c>
      <c r="F154" s="24"/>
      <c r="G154" s="24">
        <v>930.55</v>
      </c>
      <c r="H154" s="9" t="s">
        <v>12</v>
      </c>
      <c r="I154" s="30">
        <v>137450161.72999999</v>
      </c>
      <c r="J154" s="20">
        <f t="shared" si="0"/>
        <v>930.55</v>
      </c>
      <c r="K154" s="9" t="s">
        <v>12</v>
      </c>
      <c r="L154" s="46"/>
    </row>
    <row r="155" spans="1:12" x14ac:dyDescent="0.25">
      <c r="A155" s="29">
        <v>42426</v>
      </c>
      <c r="B155" s="29">
        <v>42426</v>
      </c>
      <c r="C155" s="9">
        <v>550203</v>
      </c>
      <c r="D155" s="9" t="s">
        <v>485</v>
      </c>
      <c r="E155" s="35" t="s">
        <v>515</v>
      </c>
      <c r="F155" s="24"/>
      <c r="G155" s="24">
        <v>1412.2</v>
      </c>
      <c r="H155" s="9" t="s">
        <v>12</v>
      </c>
      <c r="I155" s="30">
        <v>137451573.93000001</v>
      </c>
      <c r="J155" s="20">
        <f t="shared" si="0"/>
        <v>1412.2</v>
      </c>
      <c r="K155" s="9" t="s">
        <v>12</v>
      </c>
      <c r="L155" s="46"/>
    </row>
    <row r="156" spans="1:12" x14ac:dyDescent="0.25">
      <c r="A156" s="29">
        <v>42426</v>
      </c>
      <c r="B156" s="29">
        <v>42426</v>
      </c>
      <c r="C156" s="9">
        <v>550203</v>
      </c>
      <c r="D156" s="9" t="s">
        <v>485</v>
      </c>
      <c r="E156" s="35" t="s">
        <v>515</v>
      </c>
      <c r="F156" s="24"/>
      <c r="G156" s="24">
        <v>1758.4</v>
      </c>
      <c r="H156" s="9" t="s">
        <v>12</v>
      </c>
      <c r="I156" s="30">
        <v>137453332.33000001</v>
      </c>
      <c r="J156" s="20">
        <f t="shared" si="0"/>
        <v>1758.4</v>
      </c>
      <c r="K156" s="9" t="s">
        <v>12</v>
      </c>
      <c r="L156" s="46"/>
    </row>
    <row r="157" spans="1:12" x14ac:dyDescent="0.25">
      <c r="A157" s="29">
        <v>42426</v>
      </c>
      <c r="B157" s="29">
        <v>42426</v>
      </c>
      <c r="C157" s="9">
        <v>550203</v>
      </c>
      <c r="D157" s="9" t="s">
        <v>485</v>
      </c>
      <c r="E157" s="35" t="s">
        <v>515</v>
      </c>
      <c r="F157" s="24"/>
      <c r="G157" s="24">
        <v>2738.29</v>
      </c>
      <c r="H157" s="9" t="s">
        <v>12</v>
      </c>
      <c r="I157" s="30">
        <v>137456070.62</v>
      </c>
      <c r="J157" s="20">
        <f t="shared" si="0"/>
        <v>2738.29</v>
      </c>
      <c r="K157" s="9" t="s">
        <v>12</v>
      </c>
      <c r="L157" s="46"/>
    </row>
    <row r="158" spans="1:12" x14ac:dyDescent="0.25">
      <c r="A158" s="29">
        <v>42426</v>
      </c>
      <c r="B158" s="29">
        <v>42426</v>
      </c>
      <c r="C158" s="9">
        <v>550203</v>
      </c>
      <c r="D158" s="9" t="s">
        <v>485</v>
      </c>
      <c r="E158" s="35" t="s">
        <v>515</v>
      </c>
      <c r="F158" s="24"/>
      <c r="G158" s="24">
        <v>3718.17</v>
      </c>
      <c r="H158" s="9" t="s">
        <v>12</v>
      </c>
      <c r="I158" s="30">
        <v>137459788.78999999</v>
      </c>
      <c r="J158" s="20">
        <f t="shared" si="0"/>
        <v>3718.17</v>
      </c>
      <c r="K158" s="9" t="s">
        <v>12</v>
      </c>
      <c r="L158" s="46"/>
    </row>
    <row r="159" spans="1:12" x14ac:dyDescent="0.25">
      <c r="A159" s="29">
        <v>42426</v>
      </c>
      <c r="B159" s="29">
        <v>42426</v>
      </c>
      <c r="C159" s="9">
        <v>550203</v>
      </c>
      <c r="D159" s="9" t="s">
        <v>485</v>
      </c>
      <c r="E159" s="35" t="s">
        <v>515</v>
      </c>
      <c r="F159" s="24"/>
      <c r="G159" s="24">
        <v>4272.58</v>
      </c>
      <c r="H159" s="9" t="s">
        <v>12</v>
      </c>
      <c r="I159" s="30">
        <v>137464061.37</v>
      </c>
      <c r="J159" s="20">
        <f t="shared" si="0"/>
        <v>4272.58</v>
      </c>
      <c r="K159" s="9" t="s">
        <v>12</v>
      </c>
      <c r="L159" s="46"/>
    </row>
    <row r="160" spans="1:12" x14ac:dyDescent="0.25">
      <c r="A160" s="29">
        <v>42426</v>
      </c>
      <c r="B160" s="29">
        <v>42426</v>
      </c>
      <c r="C160" s="9">
        <v>550203</v>
      </c>
      <c r="D160" s="9" t="s">
        <v>485</v>
      </c>
      <c r="E160" s="35" t="s">
        <v>515</v>
      </c>
      <c r="F160" s="24"/>
      <c r="G160" s="24">
        <v>5573.47</v>
      </c>
      <c r="H160" s="9" t="s">
        <v>12</v>
      </c>
      <c r="I160" s="30">
        <v>137469634.84</v>
      </c>
      <c r="J160" s="20">
        <f t="shared" si="0"/>
        <v>5573.47</v>
      </c>
      <c r="K160" s="9" t="s">
        <v>12</v>
      </c>
      <c r="L160" s="46"/>
    </row>
    <row r="161" spans="1:12" x14ac:dyDescent="0.25">
      <c r="A161" s="29">
        <v>42426</v>
      </c>
      <c r="B161" s="29">
        <v>42426</v>
      </c>
      <c r="C161" s="9">
        <v>550203</v>
      </c>
      <c r="D161" s="9" t="s">
        <v>485</v>
      </c>
      <c r="E161" s="35" t="s">
        <v>515</v>
      </c>
      <c r="F161" s="24"/>
      <c r="G161" s="24">
        <v>6192.45</v>
      </c>
      <c r="H161" s="9" t="s">
        <v>12</v>
      </c>
      <c r="I161" s="30">
        <v>137475827.28999999</v>
      </c>
      <c r="J161" s="20">
        <f t="shared" si="0"/>
        <v>6192.45</v>
      </c>
      <c r="K161" s="9" t="s">
        <v>12</v>
      </c>
      <c r="L161" s="46"/>
    </row>
    <row r="162" spans="1:12" x14ac:dyDescent="0.25">
      <c r="A162" s="29">
        <v>42426</v>
      </c>
      <c r="B162" s="29">
        <v>42426</v>
      </c>
      <c r="C162" s="9">
        <v>550203</v>
      </c>
      <c r="D162" s="9" t="s">
        <v>485</v>
      </c>
      <c r="E162" s="35" t="s">
        <v>515</v>
      </c>
      <c r="F162" s="24"/>
      <c r="G162" s="24">
        <v>7554.45</v>
      </c>
      <c r="H162" s="9" t="s">
        <v>12</v>
      </c>
      <c r="I162" s="30">
        <v>137483381.74000001</v>
      </c>
      <c r="J162" s="20">
        <f t="shared" si="0"/>
        <v>7554.45</v>
      </c>
      <c r="K162" s="9" t="s">
        <v>12</v>
      </c>
      <c r="L162" s="46"/>
    </row>
    <row r="163" spans="1:12" x14ac:dyDescent="0.25">
      <c r="A163" s="29">
        <v>42426</v>
      </c>
      <c r="B163" s="29">
        <v>42426</v>
      </c>
      <c r="C163" s="9">
        <v>550203</v>
      </c>
      <c r="D163" s="9" t="s">
        <v>485</v>
      </c>
      <c r="E163" s="35" t="s">
        <v>515</v>
      </c>
      <c r="F163" s="24"/>
      <c r="G163" s="24">
        <v>8196.15</v>
      </c>
      <c r="H163" s="9" t="s">
        <v>12</v>
      </c>
      <c r="I163" s="30">
        <v>137491577.88999999</v>
      </c>
      <c r="J163" s="20">
        <f t="shared" si="0"/>
        <v>8196.15</v>
      </c>
      <c r="K163" s="9" t="s">
        <v>12</v>
      </c>
      <c r="L163" s="46"/>
    </row>
    <row r="164" spans="1:12" x14ac:dyDescent="0.25">
      <c r="A164" s="29">
        <v>42426</v>
      </c>
      <c r="B164" s="29">
        <v>42426</v>
      </c>
      <c r="C164" s="9">
        <v>550203</v>
      </c>
      <c r="D164" s="9" t="s">
        <v>485</v>
      </c>
      <c r="E164" s="35" t="s">
        <v>515</v>
      </c>
      <c r="F164" s="24"/>
      <c r="G164" s="24">
        <v>9210.7800000000007</v>
      </c>
      <c r="H164" s="9" t="s">
        <v>12</v>
      </c>
      <c r="I164" s="30">
        <v>137500788.66999999</v>
      </c>
      <c r="J164" s="20">
        <f t="shared" si="0"/>
        <v>9210.7800000000007</v>
      </c>
      <c r="K164" s="9" t="s">
        <v>12</v>
      </c>
      <c r="L164" s="46"/>
    </row>
    <row r="165" spans="1:12" x14ac:dyDescent="0.25">
      <c r="A165" s="29">
        <v>42426</v>
      </c>
      <c r="B165" s="29">
        <v>42426</v>
      </c>
      <c r="C165" s="9">
        <v>550203</v>
      </c>
      <c r="D165" s="9" t="s">
        <v>485</v>
      </c>
      <c r="E165" s="35" t="s">
        <v>515</v>
      </c>
      <c r="F165" s="24"/>
      <c r="G165" s="24">
        <v>9354.2199999999993</v>
      </c>
      <c r="H165" s="9" t="s">
        <v>12</v>
      </c>
      <c r="I165" s="30">
        <v>137510142.88999999</v>
      </c>
      <c r="J165" s="20">
        <f t="shared" si="0"/>
        <v>9354.2199999999993</v>
      </c>
      <c r="K165" s="9" t="s">
        <v>12</v>
      </c>
      <c r="L165" s="46"/>
    </row>
    <row r="166" spans="1:12" x14ac:dyDescent="0.25">
      <c r="A166" s="29">
        <v>42426</v>
      </c>
      <c r="B166" s="29">
        <v>42426</v>
      </c>
      <c r="C166" s="9">
        <v>550203</v>
      </c>
      <c r="D166" s="9" t="s">
        <v>485</v>
      </c>
      <c r="E166" s="35" t="s">
        <v>515</v>
      </c>
      <c r="F166" s="24"/>
      <c r="G166" s="24">
        <v>10821.77</v>
      </c>
      <c r="H166" s="9" t="s">
        <v>12</v>
      </c>
      <c r="I166" s="30">
        <v>137520964.66</v>
      </c>
      <c r="J166" s="20">
        <f t="shared" si="0"/>
        <v>10821.77</v>
      </c>
      <c r="K166" s="9" t="s">
        <v>12</v>
      </c>
      <c r="L166" s="46"/>
    </row>
    <row r="167" spans="1:12" x14ac:dyDescent="0.25">
      <c r="A167" s="29">
        <v>42426</v>
      </c>
      <c r="B167" s="29">
        <v>42426</v>
      </c>
      <c r="C167" s="9">
        <v>550203</v>
      </c>
      <c r="D167" s="9" t="s">
        <v>485</v>
      </c>
      <c r="E167" s="35" t="s">
        <v>515</v>
      </c>
      <c r="F167" s="24"/>
      <c r="G167" s="24">
        <v>13789.98</v>
      </c>
      <c r="H167" s="9" t="s">
        <v>12</v>
      </c>
      <c r="I167" s="30">
        <v>137534754.63999999</v>
      </c>
      <c r="J167" s="20">
        <f t="shared" si="0"/>
        <v>13789.98</v>
      </c>
      <c r="K167" s="9" t="s">
        <v>12</v>
      </c>
      <c r="L167" s="46"/>
    </row>
    <row r="168" spans="1:12" x14ac:dyDescent="0.25">
      <c r="A168" s="29">
        <v>42426</v>
      </c>
      <c r="B168" s="29">
        <v>42426</v>
      </c>
      <c r="C168" s="9">
        <v>550203</v>
      </c>
      <c r="D168" s="9" t="s">
        <v>485</v>
      </c>
      <c r="E168" s="35" t="s">
        <v>515</v>
      </c>
      <c r="F168" s="24"/>
      <c r="G168" s="24">
        <v>13888.76</v>
      </c>
      <c r="H168" s="9" t="s">
        <v>12</v>
      </c>
      <c r="I168" s="30">
        <v>137548643.40000001</v>
      </c>
      <c r="J168" s="20">
        <f t="shared" si="0"/>
        <v>13888.76</v>
      </c>
      <c r="K168" s="9" t="s">
        <v>12</v>
      </c>
      <c r="L168" s="46"/>
    </row>
    <row r="169" spans="1:12" x14ac:dyDescent="0.25">
      <c r="A169" s="29">
        <v>42426</v>
      </c>
      <c r="B169" s="29">
        <v>42426</v>
      </c>
      <c r="C169" s="9">
        <v>550203</v>
      </c>
      <c r="D169" s="9" t="s">
        <v>485</v>
      </c>
      <c r="E169" s="35" t="s">
        <v>515</v>
      </c>
      <c r="F169" s="24"/>
      <c r="G169" s="24">
        <v>15003.2</v>
      </c>
      <c r="H169" s="9" t="s">
        <v>12</v>
      </c>
      <c r="I169" s="30">
        <v>137563646.59999999</v>
      </c>
      <c r="J169" s="20">
        <f t="shared" si="0"/>
        <v>15003.2</v>
      </c>
      <c r="K169" s="9" t="s">
        <v>12</v>
      </c>
      <c r="L169" s="46"/>
    </row>
    <row r="170" spans="1:12" x14ac:dyDescent="0.25">
      <c r="A170" s="29">
        <v>42426</v>
      </c>
      <c r="B170" s="29">
        <v>42426</v>
      </c>
      <c r="C170" s="9">
        <v>550203</v>
      </c>
      <c r="D170" s="9" t="s">
        <v>485</v>
      </c>
      <c r="E170" s="35" t="s">
        <v>515</v>
      </c>
      <c r="F170" s="24"/>
      <c r="G170" s="24">
        <v>18495.89</v>
      </c>
      <c r="H170" s="9" t="s">
        <v>12</v>
      </c>
      <c r="I170" s="30">
        <v>137582142.49000001</v>
      </c>
      <c r="J170" s="20">
        <f t="shared" si="0"/>
        <v>18495.89</v>
      </c>
      <c r="K170" s="9" t="s">
        <v>12</v>
      </c>
      <c r="L170" s="46"/>
    </row>
    <row r="171" spans="1:12" x14ac:dyDescent="0.25">
      <c r="A171" s="29">
        <v>42426</v>
      </c>
      <c r="B171" s="29">
        <v>42426</v>
      </c>
      <c r="C171" s="9">
        <v>550203</v>
      </c>
      <c r="D171" s="9" t="s">
        <v>485</v>
      </c>
      <c r="E171" s="35" t="s">
        <v>515</v>
      </c>
      <c r="F171" s="24"/>
      <c r="G171" s="24">
        <v>25490.02</v>
      </c>
      <c r="H171" s="9" t="s">
        <v>12</v>
      </c>
      <c r="I171" s="30">
        <v>137607632.50999999</v>
      </c>
      <c r="J171" s="20">
        <f t="shared" si="0"/>
        <v>25490.02</v>
      </c>
      <c r="K171" s="9" t="s">
        <v>12</v>
      </c>
      <c r="L171" s="46"/>
    </row>
    <row r="172" spans="1:12" x14ac:dyDescent="0.25">
      <c r="A172" s="29">
        <v>42426</v>
      </c>
      <c r="B172" s="29">
        <v>42426</v>
      </c>
      <c r="C172" s="9">
        <v>550203</v>
      </c>
      <c r="D172" s="9" t="s">
        <v>485</v>
      </c>
      <c r="E172" s="35" t="s">
        <v>515</v>
      </c>
      <c r="F172" s="24"/>
      <c r="G172" s="24">
        <v>32571</v>
      </c>
      <c r="H172" s="9" t="s">
        <v>12</v>
      </c>
      <c r="I172" s="30">
        <v>137640203.50999999</v>
      </c>
      <c r="J172" s="20">
        <f t="shared" si="0"/>
        <v>32571</v>
      </c>
      <c r="K172" s="9" t="s">
        <v>12</v>
      </c>
      <c r="L172" s="46"/>
    </row>
    <row r="173" spans="1:12" x14ac:dyDescent="0.25">
      <c r="A173" s="29">
        <v>42426</v>
      </c>
      <c r="B173" s="29">
        <v>42426</v>
      </c>
      <c r="C173" s="9">
        <v>550203</v>
      </c>
      <c r="D173" s="9" t="s">
        <v>485</v>
      </c>
      <c r="E173" s="35" t="s">
        <v>515</v>
      </c>
      <c r="F173" s="24"/>
      <c r="G173" s="24">
        <v>47459.65</v>
      </c>
      <c r="H173" s="9" t="s">
        <v>12</v>
      </c>
      <c r="I173" s="30">
        <v>137687663.16</v>
      </c>
      <c r="J173" s="20">
        <f t="shared" si="0"/>
        <v>47459.65</v>
      </c>
      <c r="K173" s="9" t="s">
        <v>12</v>
      </c>
      <c r="L173" s="46"/>
    </row>
    <row r="174" spans="1:12" x14ac:dyDescent="0.25">
      <c r="A174" s="29">
        <v>42426</v>
      </c>
      <c r="B174" s="29">
        <v>42426</v>
      </c>
      <c r="C174" s="9">
        <v>550203</v>
      </c>
      <c r="D174" s="9" t="s">
        <v>485</v>
      </c>
      <c r="E174" s="35" t="s">
        <v>515</v>
      </c>
      <c r="F174" s="24"/>
      <c r="G174" s="24">
        <v>58549.919999999998</v>
      </c>
      <c r="H174" s="9" t="s">
        <v>12</v>
      </c>
      <c r="I174" s="30">
        <v>137746213.08000001</v>
      </c>
      <c r="J174" s="20">
        <f t="shared" si="0"/>
        <v>58549.919999999998</v>
      </c>
      <c r="K174" s="9" t="s">
        <v>12</v>
      </c>
      <c r="L174" s="46"/>
    </row>
    <row r="175" spans="1:12" x14ac:dyDescent="0.25">
      <c r="A175" s="29">
        <v>42426</v>
      </c>
      <c r="B175" s="29">
        <v>42426</v>
      </c>
      <c r="C175" s="9">
        <v>550203</v>
      </c>
      <c r="D175" s="9" t="s">
        <v>485</v>
      </c>
      <c r="E175" s="35" t="s">
        <v>515</v>
      </c>
      <c r="F175" s="24"/>
      <c r="G175" s="24">
        <v>82623.11</v>
      </c>
      <c r="H175" s="9" t="s">
        <v>12</v>
      </c>
      <c r="I175" s="30">
        <v>137828836.19</v>
      </c>
      <c r="J175" s="20">
        <f t="shared" si="0"/>
        <v>82623.11</v>
      </c>
      <c r="K175" s="9" t="s">
        <v>12</v>
      </c>
      <c r="L175" s="46"/>
    </row>
    <row r="176" spans="1:12" x14ac:dyDescent="0.25">
      <c r="A176" s="29">
        <v>42426</v>
      </c>
      <c r="B176" s="29">
        <v>42426</v>
      </c>
      <c r="C176" s="9">
        <v>550203</v>
      </c>
      <c r="D176" s="9" t="s">
        <v>485</v>
      </c>
      <c r="E176" s="35" t="s">
        <v>515</v>
      </c>
      <c r="F176" s="24"/>
      <c r="G176" s="24">
        <v>83526.02</v>
      </c>
      <c r="H176" s="9" t="s">
        <v>12</v>
      </c>
      <c r="I176" s="30">
        <v>137912362.21000001</v>
      </c>
      <c r="J176" s="20">
        <f t="shared" si="0"/>
        <v>83526.02</v>
      </c>
      <c r="K176" s="9" t="s">
        <v>12</v>
      </c>
      <c r="L176" s="46"/>
    </row>
    <row r="177" spans="1:12" x14ac:dyDescent="0.25">
      <c r="A177" s="29">
        <v>42426</v>
      </c>
      <c r="B177" s="29">
        <v>42426</v>
      </c>
      <c r="C177" s="9">
        <v>550203</v>
      </c>
      <c r="D177" s="9" t="s">
        <v>485</v>
      </c>
      <c r="E177" s="35" t="s">
        <v>515</v>
      </c>
      <c r="F177" s="24"/>
      <c r="G177" s="24">
        <v>94936.31</v>
      </c>
      <c r="H177" s="9" t="s">
        <v>12</v>
      </c>
      <c r="I177" s="30">
        <v>138007298.52000001</v>
      </c>
      <c r="J177" s="20">
        <f t="shared" si="0"/>
        <v>94936.31</v>
      </c>
      <c r="K177" s="9" t="s">
        <v>12</v>
      </c>
      <c r="L177" s="46"/>
    </row>
    <row r="178" spans="1:12" x14ac:dyDescent="0.25">
      <c r="A178" s="29">
        <v>42426</v>
      </c>
      <c r="B178" s="29">
        <v>42426</v>
      </c>
      <c r="C178" s="9">
        <v>550203</v>
      </c>
      <c r="D178" s="9" t="s">
        <v>485</v>
      </c>
      <c r="E178" s="35" t="s">
        <v>515</v>
      </c>
      <c r="F178" s="24"/>
      <c r="G178" s="24">
        <v>162829.45000000001</v>
      </c>
      <c r="H178" s="9" t="s">
        <v>12</v>
      </c>
      <c r="I178" s="30">
        <v>138170127.97</v>
      </c>
      <c r="J178" s="20">
        <f t="shared" si="0"/>
        <v>162829.45000000001</v>
      </c>
      <c r="K178" s="9" t="s">
        <v>12</v>
      </c>
      <c r="L178" s="46"/>
    </row>
    <row r="179" spans="1:12" x14ac:dyDescent="0.25">
      <c r="A179" s="29">
        <v>42426</v>
      </c>
      <c r="B179" s="29">
        <v>42426</v>
      </c>
      <c r="C179" s="9">
        <v>550203</v>
      </c>
      <c r="D179" s="9" t="s">
        <v>485</v>
      </c>
      <c r="E179" s="35" t="s">
        <v>515</v>
      </c>
      <c r="F179" s="24"/>
      <c r="G179" s="24">
        <v>361996.25</v>
      </c>
      <c r="H179" s="9" t="s">
        <v>12</v>
      </c>
      <c r="I179" s="30">
        <v>138532124.22</v>
      </c>
      <c r="J179" s="20">
        <f t="shared" si="0"/>
        <v>361996.25</v>
      </c>
      <c r="K179" s="9" t="s">
        <v>12</v>
      </c>
      <c r="L179" s="46"/>
    </row>
    <row r="180" spans="1:12" x14ac:dyDescent="0.25">
      <c r="A180" s="29">
        <v>42426</v>
      </c>
      <c r="B180" s="29">
        <v>42426</v>
      </c>
      <c r="C180" s="9">
        <v>550203</v>
      </c>
      <c r="D180" s="9" t="s">
        <v>485</v>
      </c>
      <c r="E180" s="35" t="s">
        <v>515</v>
      </c>
      <c r="F180" s="24"/>
      <c r="G180" s="24">
        <v>654121.73</v>
      </c>
      <c r="H180" s="9" t="s">
        <v>12</v>
      </c>
      <c r="I180" s="30">
        <v>139186245.94999999</v>
      </c>
      <c r="J180" s="20">
        <f t="shared" si="0"/>
        <v>654121.73</v>
      </c>
      <c r="K180" s="9" t="s">
        <v>12</v>
      </c>
      <c r="L180" s="46"/>
    </row>
    <row r="181" spans="1:12" x14ac:dyDescent="0.25">
      <c r="A181" s="29">
        <v>42426</v>
      </c>
      <c r="B181" s="29">
        <v>42426</v>
      </c>
      <c r="C181" s="9">
        <v>550203</v>
      </c>
      <c r="D181" s="9" t="s">
        <v>485</v>
      </c>
      <c r="E181" s="35" t="s">
        <v>515</v>
      </c>
      <c r="F181" s="24"/>
      <c r="G181" s="24">
        <v>2377677.9700000002</v>
      </c>
      <c r="H181" s="9" t="s">
        <v>12</v>
      </c>
      <c r="I181" s="30">
        <v>141563923.91999999</v>
      </c>
      <c r="J181" s="20">
        <f t="shared" si="0"/>
        <v>2377677.9700000002</v>
      </c>
      <c r="K181" s="9" t="s">
        <v>12</v>
      </c>
      <c r="L181" s="46"/>
    </row>
    <row r="182" spans="1:12" x14ac:dyDescent="0.25">
      <c r="A182" s="66">
        <v>42426</v>
      </c>
      <c r="B182" s="66">
        <v>42426</v>
      </c>
      <c r="C182" s="67">
        <v>550203</v>
      </c>
      <c r="D182" s="67" t="s">
        <v>485</v>
      </c>
      <c r="E182" s="68" t="s">
        <v>515</v>
      </c>
      <c r="F182" s="69"/>
      <c r="G182" s="69">
        <v>10919570.539999999</v>
      </c>
      <c r="H182" s="67" t="s">
        <v>12</v>
      </c>
      <c r="I182" s="70">
        <v>152483494.46000001</v>
      </c>
      <c r="J182" s="20">
        <f t="shared" si="0"/>
        <v>10919570.539999999</v>
      </c>
      <c r="K182" s="67" t="s">
        <v>12</v>
      </c>
      <c r="L182" s="71">
        <v>282903.59000000003</v>
      </c>
    </row>
    <row r="183" spans="1:12" x14ac:dyDescent="0.25">
      <c r="A183" s="29">
        <v>42426</v>
      </c>
      <c r="B183" s="29">
        <v>42426</v>
      </c>
      <c r="C183" s="9">
        <v>550203</v>
      </c>
      <c r="D183" s="9" t="s">
        <v>486</v>
      </c>
      <c r="E183" s="35" t="s">
        <v>517</v>
      </c>
      <c r="F183" s="20"/>
      <c r="G183" s="24">
        <v>1164.81</v>
      </c>
      <c r="H183" s="9" t="s">
        <v>12</v>
      </c>
      <c r="I183" s="30">
        <v>152484659.27000001</v>
      </c>
      <c r="J183" s="20">
        <f t="shared" si="0"/>
        <v>1164.81</v>
      </c>
      <c r="K183" s="9" t="s">
        <v>12</v>
      </c>
      <c r="L183" s="46"/>
    </row>
    <row r="184" spans="1:12" x14ac:dyDescent="0.25">
      <c r="A184" s="29">
        <v>42426</v>
      </c>
      <c r="B184" s="29">
        <v>42426</v>
      </c>
      <c r="C184" s="9">
        <v>550203</v>
      </c>
      <c r="D184" s="9" t="s">
        <v>487</v>
      </c>
      <c r="E184" s="35" t="s">
        <v>516</v>
      </c>
      <c r="F184" s="24"/>
      <c r="G184" s="24">
        <v>34.619999999999997</v>
      </c>
      <c r="H184" s="9" t="s">
        <v>12</v>
      </c>
      <c r="I184" s="30">
        <v>152484693.88999999</v>
      </c>
      <c r="J184" s="20">
        <f t="shared" si="0"/>
        <v>34.619999999999997</v>
      </c>
      <c r="K184" s="9" t="s">
        <v>12</v>
      </c>
      <c r="L184" s="46"/>
    </row>
    <row r="185" spans="1:12" x14ac:dyDescent="0.25">
      <c r="A185" s="29">
        <v>42426</v>
      </c>
      <c r="B185" s="29">
        <v>42426</v>
      </c>
      <c r="C185" s="9">
        <v>550203</v>
      </c>
      <c r="D185" s="9" t="s">
        <v>487</v>
      </c>
      <c r="E185" s="35" t="s">
        <v>516</v>
      </c>
      <c r="F185" s="24"/>
      <c r="G185" s="24">
        <v>53.18</v>
      </c>
      <c r="H185" s="9" t="s">
        <v>12</v>
      </c>
      <c r="I185" s="30">
        <v>152484747.06999999</v>
      </c>
      <c r="J185" s="20">
        <f t="shared" si="0"/>
        <v>53.18</v>
      </c>
      <c r="K185" s="9" t="s">
        <v>12</v>
      </c>
      <c r="L185" s="46"/>
    </row>
    <row r="186" spans="1:12" x14ac:dyDescent="0.25">
      <c r="A186" s="29">
        <v>42426</v>
      </c>
      <c r="B186" s="29">
        <v>42426</v>
      </c>
      <c r="C186" s="9">
        <v>550203</v>
      </c>
      <c r="D186" s="9" t="s">
        <v>487</v>
      </c>
      <c r="E186" s="35" t="s">
        <v>516</v>
      </c>
      <c r="F186" s="24"/>
      <c r="G186" s="24">
        <v>137.94999999999999</v>
      </c>
      <c r="H186" s="9" t="s">
        <v>12</v>
      </c>
      <c r="I186" s="30">
        <v>152484885.02000001</v>
      </c>
      <c r="J186" s="20">
        <f t="shared" si="0"/>
        <v>137.94999999999999</v>
      </c>
      <c r="K186" s="9" t="s">
        <v>12</v>
      </c>
      <c r="L186" s="46"/>
    </row>
    <row r="187" spans="1:12" x14ac:dyDescent="0.25">
      <c r="A187" s="29">
        <v>42426</v>
      </c>
      <c r="B187" s="29">
        <v>42426</v>
      </c>
      <c r="C187" s="9">
        <v>550203</v>
      </c>
      <c r="D187" s="9" t="s">
        <v>487</v>
      </c>
      <c r="E187" s="35" t="s">
        <v>516</v>
      </c>
      <c r="F187" s="24"/>
      <c r="G187" s="24">
        <v>238.27</v>
      </c>
      <c r="H187" s="9" t="s">
        <v>12</v>
      </c>
      <c r="I187" s="30">
        <v>152485123.28999999</v>
      </c>
      <c r="J187" s="20">
        <f t="shared" si="0"/>
        <v>238.27</v>
      </c>
      <c r="K187" s="9" t="s">
        <v>12</v>
      </c>
      <c r="L187" s="46"/>
    </row>
    <row r="188" spans="1:12" x14ac:dyDescent="0.25">
      <c r="A188" s="29">
        <v>42426</v>
      </c>
      <c r="B188" s="29">
        <v>42426</v>
      </c>
      <c r="C188" s="9">
        <v>550203</v>
      </c>
      <c r="D188" s="9" t="s">
        <v>487</v>
      </c>
      <c r="E188" s="35" t="s">
        <v>516</v>
      </c>
      <c r="F188" s="24"/>
      <c r="G188" s="24">
        <v>311.97000000000003</v>
      </c>
      <c r="H188" s="9" t="s">
        <v>12</v>
      </c>
      <c r="I188" s="30">
        <v>152485435.25999999</v>
      </c>
      <c r="J188" s="20">
        <f t="shared" si="0"/>
        <v>311.97000000000003</v>
      </c>
      <c r="K188" s="9" t="s">
        <v>12</v>
      </c>
      <c r="L188" s="46"/>
    </row>
    <row r="189" spans="1:12" x14ac:dyDescent="0.25">
      <c r="A189" s="29">
        <v>42426</v>
      </c>
      <c r="B189" s="29">
        <v>42426</v>
      </c>
      <c r="C189" s="9">
        <v>550203</v>
      </c>
      <c r="D189" s="9" t="s">
        <v>487</v>
      </c>
      <c r="E189" s="35" t="s">
        <v>516</v>
      </c>
      <c r="F189" s="24"/>
      <c r="G189" s="24">
        <v>564.66999999999996</v>
      </c>
      <c r="H189" s="9" t="s">
        <v>12</v>
      </c>
      <c r="I189" s="30">
        <v>152485999.93000001</v>
      </c>
      <c r="J189" s="20">
        <f t="shared" si="0"/>
        <v>564.66999999999996</v>
      </c>
      <c r="K189" s="9" t="s">
        <v>12</v>
      </c>
      <c r="L189" s="46"/>
    </row>
    <row r="190" spans="1:12" x14ac:dyDescent="0.25">
      <c r="A190" s="29">
        <v>42426</v>
      </c>
      <c r="B190" s="29">
        <v>42426</v>
      </c>
      <c r="C190" s="9">
        <v>550203</v>
      </c>
      <c r="D190" s="9" t="s">
        <v>487</v>
      </c>
      <c r="E190" s="35" t="s">
        <v>516</v>
      </c>
      <c r="F190" s="24"/>
      <c r="G190" s="24">
        <v>805.8</v>
      </c>
      <c r="H190" s="9" t="s">
        <v>12</v>
      </c>
      <c r="I190" s="30">
        <v>152486805.72999999</v>
      </c>
      <c r="J190" s="20">
        <f t="shared" si="0"/>
        <v>805.8</v>
      </c>
      <c r="K190" s="9" t="s">
        <v>12</v>
      </c>
      <c r="L190" s="46"/>
    </row>
    <row r="191" spans="1:12" x14ac:dyDescent="0.25">
      <c r="A191" s="29">
        <v>42426</v>
      </c>
      <c r="B191" s="29">
        <v>42426</v>
      </c>
      <c r="C191" s="9">
        <v>550203</v>
      </c>
      <c r="D191" s="9" t="s">
        <v>487</v>
      </c>
      <c r="E191" s="35" t="s">
        <v>516</v>
      </c>
      <c r="F191" s="24"/>
      <c r="G191" s="24">
        <v>1245.92</v>
      </c>
      <c r="H191" s="9" t="s">
        <v>12</v>
      </c>
      <c r="I191" s="30">
        <v>152488051.65000001</v>
      </c>
      <c r="J191" s="20">
        <f t="shared" si="0"/>
        <v>1245.92</v>
      </c>
      <c r="K191" s="9" t="s">
        <v>12</v>
      </c>
      <c r="L191" s="46"/>
    </row>
    <row r="192" spans="1:12" x14ac:dyDescent="0.25">
      <c r="A192" s="29">
        <v>42426</v>
      </c>
      <c r="B192" s="29">
        <v>42426</v>
      </c>
      <c r="C192" s="9">
        <v>550203</v>
      </c>
      <c r="D192" s="9" t="s">
        <v>487</v>
      </c>
      <c r="E192" s="35" t="s">
        <v>516</v>
      </c>
      <c r="F192" s="24"/>
      <c r="G192" s="24">
        <v>2070.12</v>
      </c>
      <c r="H192" s="9" t="s">
        <v>12</v>
      </c>
      <c r="I192" s="30">
        <v>152490121.77000001</v>
      </c>
      <c r="J192" s="20">
        <f t="shared" si="0"/>
        <v>2070.12</v>
      </c>
      <c r="K192" s="9" t="s">
        <v>12</v>
      </c>
      <c r="L192" s="46"/>
    </row>
    <row r="193" spans="1:12" x14ac:dyDescent="0.25">
      <c r="A193" s="29">
        <v>42426</v>
      </c>
      <c r="B193" s="29">
        <v>42426</v>
      </c>
      <c r="C193" s="9">
        <v>550203</v>
      </c>
      <c r="D193" s="9" t="s">
        <v>487</v>
      </c>
      <c r="E193" s="35" t="s">
        <v>516</v>
      </c>
      <c r="F193" s="24"/>
      <c r="G193" s="24">
        <v>2425.69</v>
      </c>
      <c r="H193" s="9" t="s">
        <v>12</v>
      </c>
      <c r="I193" s="30">
        <v>152492547.46000001</v>
      </c>
      <c r="J193" s="20">
        <f t="shared" si="0"/>
        <v>2425.69</v>
      </c>
      <c r="K193" s="9" t="s">
        <v>12</v>
      </c>
      <c r="L193" s="46"/>
    </row>
    <row r="194" spans="1:12" x14ac:dyDescent="0.25">
      <c r="A194" s="29">
        <v>42426</v>
      </c>
      <c r="B194" s="29">
        <v>42426</v>
      </c>
      <c r="C194" s="9">
        <v>550203</v>
      </c>
      <c r="D194" s="9" t="s">
        <v>487</v>
      </c>
      <c r="E194" s="35" t="s">
        <v>516</v>
      </c>
      <c r="F194" s="24"/>
      <c r="G194" s="24">
        <v>3056.55</v>
      </c>
      <c r="H194" s="9" t="s">
        <v>12</v>
      </c>
      <c r="I194" s="30">
        <v>152495604.00999999</v>
      </c>
      <c r="J194" s="20">
        <f t="shared" si="0"/>
        <v>3056.55</v>
      </c>
      <c r="K194" s="9" t="s">
        <v>12</v>
      </c>
      <c r="L194" s="46"/>
    </row>
    <row r="195" spans="1:12" x14ac:dyDescent="0.25">
      <c r="A195" s="29">
        <v>42426</v>
      </c>
      <c r="B195" s="29">
        <v>42426</v>
      </c>
      <c r="C195" s="9">
        <v>550203</v>
      </c>
      <c r="D195" s="9" t="s">
        <v>487</v>
      </c>
      <c r="E195" s="35" t="s">
        <v>516</v>
      </c>
      <c r="F195" s="24"/>
      <c r="G195" s="24">
        <v>4571.43</v>
      </c>
      <c r="H195" s="9" t="s">
        <v>12</v>
      </c>
      <c r="I195" s="30">
        <v>152500175.44</v>
      </c>
      <c r="J195" s="20">
        <f t="shared" si="0"/>
        <v>4571.43</v>
      </c>
      <c r="K195" s="9" t="s">
        <v>12</v>
      </c>
      <c r="L195" s="46"/>
    </row>
    <row r="196" spans="1:12" x14ac:dyDescent="0.25">
      <c r="A196" s="29">
        <v>42426</v>
      </c>
      <c r="B196" s="29">
        <v>42426</v>
      </c>
      <c r="C196" s="9">
        <v>550203</v>
      </c>
      <c r="D196" s="9" t="s">
        <v>487</v>
      </c>
      <c r="E196" s="35" t="s">
        <v>516</v>
      </c>
      <c r="F196" s="24"/>
      <c r="G196" s="24">
        <v>4792.41</v>
      </c>
      <c r="H196" s="9" t="s">
        <v>12</v>
      </c>
      <c r="I196" s="30">
        <v>152504967.84999999</v>
      </c>
      <c r="J196" s="20">
        <f t="shared" si="0"/>
        <v>4792.41</v>
      </c>
      <c r="K196" s="9" t="s">
        <v>12</v>
      </c>
      <c r="L196" s="46"/>
    </row>
    <row r="197" spans="1:12" x14ac:dyDescent="0.25">
      <c r="A197" s="29">
        <v>42426</v>
      </c>
      <c r="B197" s="29">
        <v>42426</v>
      </c>
      <c r="C197" s="9">
        <v>550203</v>
      </c>
      <c r="D197" s="9" t="s">
        <v>487</v>
      </c>
      <c r="E197" s="35" t="s">
        <v>516</v>
      </c>
      <c r="F197" s="24"/>
      <c r="G197" s="24">
        <v>5488.33</v>
      </c>
      <c r="H197" s="9" t="s">
        <v>12</v>
      </c>
      <c r="I197" s="30">
        <v>152510456.18000001</v>
      </c>
      <c r="J197" s="20">
        <f t="shared" si="0"/>
        <v>5488.33</v>
      </c>
      <c r="K197" s="9" t="s">
        <v>12</v>
      </c>
      <c r="L197" s="46"/>
    </row>
    <row r="198" spans="1:12" x14ac:dyDescent="0.25">
      <c r="A198" s="29">
        <v>42426</v>
      </c>
      <c r="B198" s="29">
        <v>42426</v>
      </c>
      <c r="C198" s="9">
        <v>550203</v>
      </c>
      <c r="D198" s="9" t="s">
        <v>487</v>
      </c>
      <c r="E198" s="35" t="s">
        <v>516</v>
      </c>
      <c r="F198" s="24"/>
      <c r="G198" s="24">
        <v>11701.65</v>
      </c>
      <c r="H198" s="9" t="s">
        <v>12</v>
      </c>
      <c r="I198" s="30">
        <v>152522157.83000001</v>
      </c>
      <c r="J198" s="20">
        <f t="shared" si="0"/>
        <v>11701.65</v>
      </c>
      <c r="K198" s="9" t="s">
        <v>12</v>
      </c>
      <c r="L198" s="46"/>
    </row>
    <row r="199" spans="1:12" x14ac:dyDescent="0.25">
      <c r="A199" s="29">
        <v>42426</v>
      </c>
      <c r="B199" s="29">
        <v>42426</v>
      </c>
      <c r="C199" s="9">
        <v>550203</v>
      </c>
      <c r="D199" s="9" t="s">
        <v>487</v>
      </c>
      <c r="E199" s="35" t="s">
        <v>516</v>
      </c>
      <c r="F199" s="24"/>
      <c r="G199" s="24">
        <v>14503.48</v>
      </c>
      <c r="H199" s="9" t="s">
        <v>12</v>
      </c>
      <c r="I199" s="30">
        <v>152536661.31</v>
      </c>
      <c r="J199" s="20">
        <f t="shared" si="0"/>
        <v>14503.48</v>
      </c>
      <c r="K199" s="9" t="s">
        <v>12</v>
      </c>
      <c r="L199" s="46"/>
    </row>
    <row r="200" spans="1:12" x14ac:dyDescent="0.25">
      <c r="A200" s="29">
        <v>42426</v>
      </c>
      <c r="B200" s="29">
        <v>42426</v>
      </c>
      <c r="C200" s="9">
        <v>550203</v>
      </c>
      <c r="D200" s="9" t="s">
        <v>487</v>
      </c>
      <c r="E200" s="35" t="s">
        <v>516</v>
      </c>
      <c r="F200" s="24"/>
      <c r="G200" s="24">
        <v>25408.05</v>
      </c>
      <c r="H200" s="9" t="s">
        <v>12</v>
      </c>
      <c r="I200" s="30">
        <v>152562069.36000001</v>
      </c>
      <c r="J200" s="20">
        <f t="shared" si="0"/>
        <v>25408.05</v>
      </c>
      <c r="K200" s="9" t="s">
        <v>12</v>
      </c>
      <c r="L200" s="46"/>
    </row>
    <row r="201" spans="1:12" x14ac:dyDescent="0.25">
      <c r="A201" s="29">
        <v>42426</v>
      </c>
      <c r="B201" s="29">
        <v>42426</v>
      </c>
      <c r="C201" s="9">
        <v>550203</v>
      </c>
      <c r="D201" s="9" t="s">
        <v>487</v>
      </c>
      <c r="E201" s="35" t="s">
        <v>516</v>
      </c>
      <c r="F201" s="24"/>
      <c r="G201" s="24">
        <v>28547.79</v>
      </c>
      <c r="H201" s="9" t="s">
        <v>12</v>
      </c>
      <c r="I201" s="30">
        <v>152590617.15000001</v>
      </c>
      <c r="J201" s="20">
        <f t="shared" si="0"/>
        <v>28547.79</v>
      </c>
      <c r="K201" s="9" t="s">
        <v>12</v>
      </c>
      <c r="L201" s="46"/>
    </row>
    <row r="202" spans="1:12" x14ac:dyDescent="0.25">
      <c r="A202" s="29">
        <v>42426</v>
      </c>
      <c r="B202" s="29">
        <v>42426</v>
      </c>
      <c r="C202" s="9">
        <v>550203</v>
      </c>
      <c r="D202" s="9" t="s">
        <v>487</v>
      </c>
      <c r="E202" s="35" t="s">
        <v>516</v>
      </c>
      <c r="F202" s="24"/>
      <c r="G202" s="24">
        <v>37399.410000000003</v>
      </c>
      <c r="H202" s="9" t="s">
        <v>12</v>
      </c>
      <c r="I202" s="30">
        <v>152628016.56</v>
      </c>
      <c r="J202" s="20">
        <f t="shared" si="0"/>
        <v>37399.410000000003</v>
      </c>
      <c r="K202" s="9" t="s">
        <v>12</v>
      </c>
      <c r="L202" s="46"/>
    </row>
    <row r="203" spans="1:12" x14ac:dyDescent="0.25">
      <c r="A203" s="29">
        <v>42426</v>
      </c>
      <c r="B203" s="29">
        <v>42426</v>
      </c>
      <c r="C203" s="9">
        <v>550203</v>
      </c>
      <c r="D203" s="9" t="s">
        <v>487</v>
      </c>
      <c r="E203" s="35" t="s">
        <v>516</v>
      </c>
      <c r="F203" s="24"/>
      <c r="G203" s="24">
        <v>45203.71</v>
      </c>
      <c r="H203" s="9" t="s">
        <v>12</v>
      </c>
      <c r="I203" s="30">
        <v>152673220.27000001</v>
      </c>
      <c r="J203" s="20">
        <f t="shared" si="0"/>
        <v>45203.71</v>
      </c>
      <c r="K203" s="9" t="s">
        <v>12</v>
      </c>
      <c r="L203" s="46"/>
    </row>
    <row r="204" spans="1:12" x14ac:dyDescent="0.25">
      <c r="A204" s="29">
        <v>42426</v>
      </c>
      <c r="B204" s="29">
        <v>42426</v>
      </c>
      <c r="C204" s="9">
        <v>550203</v>
      </c>
      <c r="D204" s="9" t="s">
        <v>487</v>
      </c>
      <c r="E204" s="35" t="s">
        <v>516</v>
      </c>
      <c r="F204" s="24"/>
      <c r="G204" s="24">
        <v>49282.400000000001</v>
      </c>
      <c r="H204" s="9" t="s">
        <v>12</v>
      </c>
      <c r="I204" s="30">
        <v>152722502.66999999</v>
      </c>
      <c r="J204" s="20">
        <f t="shared" si="0"/>
        <v>49282.400000000001</v>
      </c>
      <c r="K204" s="9" t="s">
        <v>12</v>
      </c>
      <c r="L204" s="46"/>
    </row>
    <row r="205" spans="1:12" x14ac:dyDescent="0.25">
      <c r="A205" s="29">
        <v>42426</v>
      </c>
      <c r="B205" s="29">
        <v>42426</v>
      </c>
      <c r="C205" s="9">
        <v>550203</v>
      </c>
      <c r="D205" s="9" t="s">
        <v>487</v>
      </c>
      <c r="E205" s="35" t="s">
        <v>516</v>
      </c>
      <c r="F205" s="24"/>
      <c r="G205" s="24">
        <v>51283.63</v>
      </c>
      <c r="H205" s="9" t="s">
        <v>12</v>
      </c>
      <c r="I205" s="30">
        <v>152773786.30000001</v>
      </c>
      <c r="J205" s="20">
        <f t="shared" si="0"/>
        <v>51283.63</v>
      </c>
      <c r="K205" s="9" t="s">
        <v>12</v>
      </c>
      <c r="L205" s="46"/>
    </row>
    <row r="206" spans="1:12" x14ac:dyDescent="0.25">
      <c r="A206" s="29">
        <v>42426</v>
      </c>
      <c r="B206" s="29">
        <v>42426</v>
      </c>
      <c r="C206" s="9">
        <v>550203</v>
      </c>
      <c r="D206" s="9" t="s">
        <v>487</v>
      </c>
      <c r="E206" s="35" t="s">
        <v>516</v>
      </c>
      <c r="F206" s="24"/>
      <c r="G206" s="24">
        <v>85135.73</v>
      </c>
      <c r="H206" s="9" t="s">
        <v>12</v>
      </c>
      <c r="I206" s="30">
        <v>152858922.03</v>
      </c>
      <c r="J206" s="20">
        <f t="shared" si="0"/>
        <v>85135.73</v>
      </c>
      <c r="K206" s="9" t="s">
        <v>12</v>
      </c>
      <c r="L206" s="46"/>
    </row>
    <row r="207" spans="1:12" x14ac:dyDescent="0.25">
      <c r="A207" s="29">
        <v>42426</v>
      </c>
      <c r="B207" s="29">
        <v>42426</v>
      </c>
      <c r="C207" s="9">
        <v>550203</v>
      </c>
      <c r="D207" s="9" t="s">
        <v>487</v>
      </c>
      <c r="E207" s="35" t="s">
        <v>516</v>
      </c>
      <c r="F207" s="24"/>
      <c r="G207" s="24">
        <v>92876.93</v>
      </c>
      <c r="H207" s="9" t="s">
        <v>12</v>
      </c>
      <c r="I207" s="30">
        <v>152951798.96000001</v>
      </c>
      <c r="J207" s="20">
        <f t="shared" si="0"/>
        <v>92876.93</v>
      </c>
      <c r="K207" s="9" t="s">
        <v>12</v>
      </c>
      <c r="L207" s="46"/>
    </row>
    <row r="208" spans="1:12" x14ac:dyDescent="0.25">
      <c r="A208" s="29">
        <v>42426</v>
      </c>
      <c r="B208" s="29">
        <v>42426</v>
      </c>
      <c r="C208" s="9">
        <v>550203</v>
      </c>
      <c r="D208" s="9" t="s">
        <v>487</v>
      </c>
      <c r="E208" s="35" t="s">
        <v>516</v>
      </c>
      <c r="F208" s="24"/>
      <c r="G208" s="24">
        <v>124523.77</v>
      </c>
      <c r="H208" s="9" t="s">
        <v>12</v>
      </c>
      <c r="I208" s="30">
        <v>153076322.72999999</v>
      </c>
      <c r="J208" s="20">
        <f t="shared" si="0"/>
        <v>124523.77</v>
      </c>
      <c r="K208" s="9" t="s">
        <v>12</v>
      </c>
      <c r="L208" s="46"/>
    </row>
    <row r="209" spans="1:12" x14ac:dyDescent="0.25">
      <c r="A209" s="29">
        <v>42426</v>
      </c>
      <c r="B209" s="29">
        <v>42426</v>
      </c>
      <c r="C209" s="9">
        <v>550203</v>
      </c>
      <c r="D209" s="9" t="s">
        <v>487</v>
      </c>
      <c r="E209" s="35" t="s">
        <v>516</v>
      </c>
      <c r="F209" s="24"/>
      <c r="G209" s="24">
        <v>143997.72</v>
      </c>
      <c r="H209" s="9" t="s">
        <v>12</v>
      </c>
      <c r="I209" s="30">
        <v>153220320.44999999</v>
      </c>
      <c r="J209" s="20">
        <f t="shared" si="0"/>
        <v>143997.72</v>
      </c>
      <c r="K209" s="9" t="s">
        <v>12</v>
      </c>
      <c r="L209" s="46"/>
    </row>
    <row r="210" spans="1:12" x14ac:dyDescent="0.25">
      <c r="A210" s="29">
        <v>42426</v>
      </c>
      <c r="B210" s="29">
        <v>42426</v>
      </c>
      <c r="C210" s="9">
        <v>550203</v>
      </c>
      <c r="D210" s="9" t="s">
        <v>487</v>
      </c>
      <c r="E210" s="35" t="s">
        <v>516</v>
      </c>
      <c r="F210" s="24"/>
      <c r="G210" s="24">
        <v>197474.85</v>
      </c>
      <c r="H210" s="9" t="s">
        <v>12</v>
      </c>
      <c r="I210" s="30">
        <v>153417795.30000001</v>
      </c>
      <c r="J210" s="20">
        <f t="shared" si="0"/>
        <v>197474.85</v>
      </c>
      <c r="K210" s="9" t="s">
        <v>12</v>
      </c>
      <c r="L210" s="46"/>
    </row>
    <row r="211" spans="1:12" x14ac:dyDescent="0.25">
      <c r="A211" s="29">
        <v>42426</v>
      </c>
      <c r="B211" s="29">
        <v>42426</v>
      </c>
      <c r="C211" s="9">
        <v>550203</v>
      </c>
      <c r="D211" s="9" t="s">
        <v>487</v>
      </c>
      <c r="E211" s="35" t="s">
        <v>516</v>
      </c>
      <c r="F211" s="24"/>
      <c r="G211" s="24">
        <v>212572.49</v>
      </c>
      <c r="H211" s="9" t="s">
        <v>12</v>
      </c>
      <c r="I211" s="30">
        <v>153630367.78999999</v>
      </c>
      <c r="J211" s="20">
        <f t="shared" si="0"/>
        <v>212572.49</v>
      </c>
      <c r="K211" s="9" t="s">
        <v>12</v>
      </c>
      <c r="L211" s="46"/>
    </row>
    <row r="212" spans="1:12" x14ac:dyDescent="0.25">
      <c r="A212" s="29">
        <v>42426</v>
      </c>
      <c r="B212" s="29">
        <v>42426</v>
      </c>
      <c r="C212" s="9">
        <v>550203</v>
      </c>
      <c r="D212" s="9" t="s">
        <v>487</v>
      </c>
      <c r="E212" s="35" t="s">
        <v>516</v>
      </c>
      <c r="F212" s="24"/>
      <c r="G212" s="24">
        <v>226223.81</v>
      </c>
      <c r="H212" s="9" t="s">
        <v>12</v>
      </c>
      <c r="I212" s="30">
        <v>153856591.59999999</v>
      </c>
      <c r="J212" s="20">
        <f t="shared" si="0"/>
        <v>226223.81</v>
      </c>
      <c r="K212" s="9" t="s">
        <v>12</v>
      </c>
      <c r="L212" s="46"/>
    </row>
    <row r="213" spans="1:12" x14ac:dyDescent="0.25">
      <c r="A213" s="29">
        <v>42426</v>
      </c>
      <c r="B213" s="29">
        <v>42426</v>
      </c>
      <c r="C213" s="9">
        <v>550203</v>
      </c>
      <c r="D213" s="9" t="s">
        <v>487</v>
      </c>
      <c r="E213" s="35" t="s">
        <v>516</v>
      </c>
      <c r="F213" s="24"/>
      <c r="G213" s="24">
        <v>246333.03</v>
      </c>
      <c r="H213" s="9" t="s">
        <v>12</v>
      </c>
      <c r="I213" s="30">
        <v>154102924.63</v>
      </c>
      <c r="J213" s="20">
        <f t="shared" ref="J213:J276" si="1">G213</f>
        <v>246333.03</v>
      </c>
      <c r="K213" s="9" t="s">
        <v>12</v>
      </c>
      <c r="L213" s="46"/>
    </row>
    <row r="214" spans="1:12" x14ac:dyDescent="0.25">
      <c r="A214" s="29">
        <v>42426</v>
      </c>
      <c r="B214" s="29">
        <v>42426</v>
      </c>
      <c r="C214" s="9">
        <v>550203</v>
      </c>
      <c r="D214" s="9" t="s">
        <v>487</v>
      </c>
      <c r="E214" s="35" t="s">
        <v>516</v>
      </c>
      <c r="F214" s="24"/>
      <c r="G214" s="24">
        <v>697218.7</v>
      </c>
      <c r="H214" s="9" t="s">
        <v>12</v>
      </c>
      <c r="I214" s="30">
        <v>154800143.33000001</v>
      </c>
      <c r="J214" s="20">
        <f t="shared" si="1"/>
        <v>697218.7</v>
      </c>
      <c r="K214" s="9" t="s">
        <v>12</v>
      </c>
      <c r="L214" s="46"/>
    </row>
    <row r="215" spans="1:12" x14ac:dyDescent="0.25">
      <c r="A215" s="29">
        <v>42426</v>
      </c>
      <c r="B215" s="29">
        <v>42426</v>
      </c>
      <c r="C215" s="9">
        <v>550203</v>
      </c>
      <c r="D215" s="9" t="s">
        <v>487</v>
      </c>
      <c r="E215" s="35" t="s">
        <v>516</v>
      </c>
      <c r="F215" s="24"/>
      <c r="G215" s="24">
        <v>701679.97</v>
      </c>
      <c r="H215" s="9" t="s">
        <v>12</v>
      </c>
      <c r="I215" s="30">
        <v>155501823.30000001</v>
      </c>
      <c r="J215" s="20">
        <f t="shared" si="1"/>
        <v>701679.97</v>
      </c>
      <c r="K215" s="9" t="s">
        <v>12</v>
      </c>
      <c r="L215" s="46"/>
    </row>
    <row r="216" spans="1:12" x14ac:dyDescent="0.25">
      <c r="A216" s="29">
        <v>42426</v>
      </c>
      <c r="B216" s="29">
        <v>42426</v>
      </c>
      <c r="C216" s="9">
        <v>550203</v>
      </c>
      <c r="D216" s="9" t="s">
        <v>487</v>
      </c>
      <c r="E216" s="35" t="s">
        <v>516</v>
      </c>
      <c r="F216" s="24"/>
      <c r="G216" s="24">
        <v>1033858.25</v>
      </c>
      <c r="H216" s="9" t="s">
        <v>12</v>
      </c>
      <c r="I216" s="30">
        <v>156535681.55000001</v>
      </c>
      <c r="J216" s="20">
        <f t="shared" si="1"/>
        <v>1033858.25</v>
      </c>
      <c r="K216" s="9" t="s">
        <v>12</v>
      </c>
      <c r="L216" s="46"/>
    </row>
    <row r="217" spans="1:12" x14ac:dyDescent="0.25">
      <c r="A217" s="29">
        <v>42426</v>
      </c>
      <c r="B217" s="29">
        <v>42426</v>
      </c>
      <c r="C217" s="9">
        <v>550203</v>
      </c>
      <c r="D217" s="9" t="s">
        <v>487</v>
      </c>
      <c r="E217" s="35" t="s">
        <v>516</v>
      </c>
      <c r="F217" s="24"/>
      <c r="G217" s="24">
        <v>8300835.4800000004</v>
      </c>
      <c r="H217" s="9" t="s">
        <v>12</v>
      </c>
      <c r="I217" s="30">
        <v>164836517.03</v>
      </c>
      <c r="J217" s="20">
        <f t="shared" si="1"/>
        <v>8300835.4800000004</v>
      </c>
      <c r="K217" s="9" t="s">
        <v>12</v>
      </c>
      <c r="L217" s="46"/>
    </row>
    <row r="218" spans="1:12" x14ac:dyDescent="0.25">
      <c r="A218" s="29">
        <v>42426</v>
      </c>
      <c r="B218" s="29">
        <v>42426</v>
      </c>
      <c r="C218" s="9">
        <v>550203</v>
      </c>
      <c r="D218" s="9" t="s">
        <v>488</v>
      </c>
      <c r="E218" s="35" t="s">
        <v>515</v>
      </c>
      <c r="F218" s="24"/>
      <c r="G218" s="24">
        <v>0.89</v>
      </c>
      <c r="H218" s="9" t="s">
        <v>12</v>
      </c>
      <c r="I218" s="30">
        <v>164836517.91999999</v>
      </c>
      <c r="J218" s="20">
        <f t="shared" si="1"/>
        <v>0.89</v>
      </c>
      <c r="K218" s="9" t="s">
        <v>12</v>
      </c>
      <c r="L218" s="46"/>
    </row>
    <row r="219" spans="1:12" x14ac:dyDescent="0.25">
      <c r="A219" s="29">
        <v>42426</v>
      </c>
      <c r="B219" s="29">
        <v>42426</v>
      </c>
      <c r="C219" s="9">
        <v>550203</v>
      </c>
      <c r="D219" s="9" t="s">
        <v>488</v>
      </c>
      <c r="E219" s="35" t="s">
        <v>515</v>
      </c>
      <c r="F219" s="24"/>
      <c r="G219" s="24">
        <v>1.63</v>
      </c>
      <c r="H219" s="9" t="s">
        <v>12</v>
      </c>
      <c r="I219" s="30">
        <v>164836519.55000001</v>
      </c>
      <c r="J219" s="20">
        <f t="shared" si="1"/>
        <v>1.63</v>
      </c>
      <c r="K219" s="9" t="s">
        <v>12</v>
      </c>
      <c r="L219" s="46"/>
    </row>
    <row r="220" spans="1:12" x14ac:dyDescent="0.25">
      <c r="A220" s="29">
        <v>42426</v>
      </c>
      <c r="B220" s="29">
        <v>42426</v>
      </c>
      <c r="C220" s="9">
        <v>550203</v>
      </c>
      <c r="D220" s="9" t="s">
        <v>488</v>
      </c>
      <c r="E220" s="35" t="s">
        <v>515</v>
      </c>
      <c r="F220" s="24"/>
      <c r="G220" s="24">
        <v>1.83</v>
      </c>
      <c r="H220" s="9" t="s">
        <v>12</v>
      </c>
      <c r="I220" s="30">
        <v>164836521.38</v>
      </c>
      <c r="J220" s="20">
        <f t="shared" si="1"/>
        <v>1.83</v>
      </c>
      <c r="K220" s="9" t="s">
        <v>12</v>
      </c>
      <c r="L220" s="46"/>
    </row>
    <row r="221" spans="1:12" x14ac:dyDescent="0.25">
      <c r="A221" s="29">
        <v>42426</v>
      </c>
      <c r="B221" s="29">
        <v>42426</v>
      </c>
      <c r="C221" s="9">
        <v>550203</v>
      </c>
      <c r="D221" s="9" t="s">
        <v>488</v>
      </c>
      <c r="E221" s="35" t="s">
        <v>515</v>
      </c>
      <c r="F221" s="24"/>
      <c r="G221" s="24">
        <v>2.23</v>
      </c>
      <c r="H221" s="9" t="s">
        <v>12</v>
      </c>
      <c r="I221" s="30">
        <v>164836523.61000001</v>
      </c>
      <c r="J221" s="20">
        <f t="shared" si="1"/>
        <v>2.23</v>
      </c>
      <c r="K221" s="9" t="s">
        <v>12</v>
      </c>
      <c r="L221" s="46"/>
    </row>
    <row r="222" spans="1:12" x14ac:dyDescent="0.25">
      <c r="A222" s="29">
        <v>42426</v>
      </c>
      <c r="B222" s="29">
        <v>42426</v>
      </c>
      <c r="C222" s="9">
        <v>550203</v>
      </c>
      <c r="D222" s="9" t="s">
        <v>488</v>
      </c>
      <c r="E222" s="35" t="s">
        <v>515</v>
      </c>
      <c r="F222" s="24"/>
      <c r="G222" s="24">
        <v>6.27</v>
      </c>
      <c r="H222" s="9" t="s">
        <v>12</v>
      </c>
      <c r="I222" s="30">
        <v>164836529.88</v>
      </c>
      <c r="J222" s="20">
        <f t="shared" si="1"/>
        <v>6.27</v>
      </c>
      <c r="K222" s="9" t="s">
        <v>12</v>
      </c>
      <c r="L222" s="46"/>
    </row>
    <row r="223" spans="1:12" x14ac:dyDescent="0.25">
      <c r="A223" s="29">
        <v>42426</v>
      </c>
      <c r="B223" s="29">
        <v>42426</v>
      </c>
      <c r="C223" s="9">
        <v>550203</v>
      </c>
      <c r="D223" s="9" t="s">
        <v>488</v>
      </c>
      <c r="E223" s="35" t="s">
        <v>515</v>
      </c>
      <c r="F223" s="24"/>
      <c r="G223" s="24">
        <v>9.4</v>
      </c>
      <c r="H223" s="9" t="s">
        <v>12</v>
      </c>
      <c r="I223" s="30">
        <v>164836539.28</v>
      </c>
      <c r="J223" s="20">
        <f t="shared" si="1"/>
        <v>9.4</v>
      </c>
      <c r="K223" s="9" t="s">
        <v>12</v>
      </c>
      <c r="L223" s="46"/>
    </row>
    <row r="224" spans="1:12" x14ac:dyDescent="0.25">
      <c r="A224" s="29">
        <v>42426</v>
      </c>
      <c r="B224" s="29">
        <v>42426</v>
      </c>
      <c r="C224" s="9">
        <v>550203</v>
      </c>
      <c r="D224" s="9" t="s">
        <v>488</v>
      </c>
      <c r="E224" s="35" t="s">
        <v>515</v>
      </c>
      <c r="F224" s="24"/>
      <c r="G224" s="24">
        <v>14.26</v>
      </c>
      <c r="H224" s="9" t="s">
        <v>12</v>
      </c>
      <c r="I224" s="30">
        <v>164836553.53999999</v>
      </c>
      <c r="J224" s="20">
        <f t="shared" si="1"/>
        <v>14.26</v>
      </c>
      <c r="K224" s="9" t="s">
        <v>12</v>
      </c>
      <c r="L224" s="46"/>
    </row>
    <row r="225" spans="1:12" x14ac:dyDescent="0.25">
      <c r="A225" s="29">
        <v>42426</v>
      </c>
      <c r="B225" s="29">
        <v>42426</v>
      </c>
      <c r="C225" s="9">
        <v>550203</v>
      </c>
      <c r="D225" s="9" t="s">
        <v>488</v>
      </c>
      <c r="E225" s="35" t="s">
        <v>515</v>
      </c>
      <c r="F225" s="24"/>
      <c r="G225" s="24">
        <v>17.760000000000002</v>
      </c>
      <c r="H225" s="9" t="s">
        <v>12</v>
      </c>
      <c r="I225" s="30">
        <v>164836571.30000001</v>
      </c>
      <c r="J225" s="20">
        <f t="shared" si="1"/>
        <v>17.760000000000002</v>
      </c>
      <c r="K225" s="9" t="s">
        <v>12</v>
      </c>
      <c r="L225" s="46"/>
    </row>
    <row r="226" spans="1:12" x14ac:dyDescent="0.25">
      <c r="A226" s="29">
        <v>42426</v>
      </c>
      <c r="B226" s="29">
        <v>42426</v>
      </c>
      <c r="C226" s="9">
        <v>550203</v>
      </c>
      <c r="D226" s="9" t="s">
        <v>488</v>
      </c>
      <c r="E226" s="35" t="s">
        <v>515</v>
      </c>
      <c r="F226" s="24"/>
      <c r="G226" s="24">
        <v>27.66</v>
      </c>
      <c r="H226" s="9" t="s">
        <v>12</v>
      </c>
      <c r="I226" s="30">
        <v>164836598.96000001</v>
      </c>
      <c r="J226" s="20">
        <f t="shared" si="1"/>
        <v>27.66</v>
      </c>
      <c r="K226" s="9" t="s">
        <v>12</v>
      </c>
      <c r="L226" s="46"/>
    </row>
    <row r="227" spans="1:12" x14ac:dyDescent="0.25">
      <c r="A227" s="29">
        <v>42426</v>
      </c>
      <c r="B227" s="29">
        <v>42426</v>
      </c>
      <c r="C227" s="9">
        <v>550203</v>
      </c>
      <c r="D227" s="9" t="s">
        <v>488</v>
      </c>
      <c r="E227" s="35" t="s">
        <v>515</v>
      </c>
      <c r="F227" s="24"/>
      <c r="G227" s="24">
        <v>43.16</v>
      </c>
      <c r="H227" s="9" t="s">
        <v>12</v>
      </c>
      <c r="I227" s="30">
        <v>164836642.12</v>
      </c>
      <c r="J227" s="20">
        <f t="shared" si="1"/>
        <v>43.16</v>
      </c>
      <c r="K227" s="9" t="s">
        <v>12</v>
      </c>
      <c r="L227" s="46"/>
    </row>
    <row r="228" spans="1:12" x14ac:dyDescent="0.25">
      <c r="A228" s="29">
        <v>42426</v>
      </c>
      <c r="B228" s="29">
        <v>42426</v>
      </c>
      <c r="C228" s="9">
        <v>550203</v>
      </c>
      <c r="D228" s="9" t="s">
        <v>488</v>
      </c>
      <c r="E228" s="35" t="s">
        <v>515</v>
      </c>
      <c r="F228" s="24"/>
      <c r="G228" s="24">
        <v>62.55</v>
      </c>
      <c r="H228" s="9" t="s">
        <v>12</v>
      </c>
      <c r="I228" s="30">
        <v>164836704.66999999</v>
      </c>
      <c r="J228" s="20">
        <f t="shared" si="1"/>
        <v>62.55</v>
      </c>
      <c r="K228" s="9" t="s">
        <v>12</v>
      </c>
      <c r="L228" s="46"/>
    </row>
    <row r="229" spans="1:12" x14ac:dyDescent="0.25">
      <c r="A229" s="29">
        <v>42426</v>
      </c>
      <c r="B229" s="29">
        <v>42426</v>
      </c>
      <c r="C229" s="9">
        <v>550203</v>
      </c>
      <c r="D229" s="9" t="s">
        <v>488</v>
      </c>
      <c r="E229" s="35" t="s">
        <v>515</v>
      </c>
      <c r="F229" s="24"/>
      <c r="G229" s="24">
        <v>75.88</v>
      </c>
      <c r="H229" s="9" t="s">
        <v>12</v>
      </c>
      <c r="I229" s="30">
        <v>164836780.55000001</v>
      </c>
      <c r="J229" s="20">
        <f t="shared" si="1"/>
        <v>75.88</v>
      </c>
      <c r="K229" s="9" t="s">
        <v>12</v>
      </c>
      <c r="L229" s="46"/>
    </row>
    <row r="230" spans="1:12" x14ac:dyDescent="0.25">
      <c r="A230" s="29">
        <v>42426</v>
      </c>
      <c r="B230" s="29">
        <v>42426</v>
      </c>
      <c r="C230" s="9">
        <v>550203</v>
      </c>
      <c r="D230" s="9" t="s">
        <v>488</v>
      </c>
      <c r="E230" s="35" t="s">
        <v>515</v>
      </c>
      <c r="F230" s="24"/>
      <c r="G230" s="24">
        <v>76.31</v>
      </c>
      <c r="H230" s="9" t="s">
        <v>12</v>
      </c>
      <c r="I230" s="30">
        <v>164836856.86000001</v>
      </c>
      <c r="J230" s="20">
        <f t="shared" si="1"/>
        <v>76.31</v>
      </c>
      <c r="K230" s="9" t="s">
        <v>12</v>
      </c>
      <c r="L230" s="46"/>
    </row>
    <row r="231" spans="1:12" x14ac:dyDescent="0.25">
      <c r="A231" s="29">
        <v>42426</v>
      </c>
      <c r="B231" s="29">
        <v>42426</v>
      </c>
      <c r="C231" s="9">
        <v>550203</v>
      </c>
      <c r="D231" s="9" t="s">
        <v>488</v>
      </c>
      <c r="E231" s="35" t="s">
        <v>515</v>
      </c>
      <c r="F231" s="24"/>
      <c r="G231" s="24">
        <v>94.49</v>
      </c>
      <c r="H231" s="9" t="s">
        <v>12</v>
      </c>
      <c r="I231" s="30">
        <v>164836951.34999999</v>
      </c>
      <c r="J231" s="20">
        <f t="shared" si="1"/>
        <v>94.49</v>
      </c>
      <c r="K231" s="9" t="s">
        <v>12</v>
      </c>
      <c r="L231" s="46"/>
    </row>
    <row r="232" spans="1:12" x14ac:dyDescent="0.25">
      <c r="A232" s="29">
        <v>42426</v>
      </c>
      <c r="B232" s="29">
        <v>42426</v>
      </c>
      <c r="C232" s="9">
        <v>550203</v>
      </c>
      <c r="D232" s="9" t="s">
        <v>488</v>
      </c>
      <c r="E232" s="35" t="s">
        <v>515</v>
      </c>
      <c r="F232" s="24"/>
      <c r="G232" s="24">
        <v>113.74</v>
      </c>
      <c r="H232" s="9" t="s">
        <v>12</v>
      </c>
      <c r="I232" s="30">
        <v>164837065.09</v>
      </c>
      <c r="J232" s="20">
        <f t="shared" si="1"/>
        <v>113.74</v>
      </c>
      <c r="K232" s="9" t="s">
        <v>12</v>
      </c>
      <c r="L232" s="46"/>
    </row>
    <row r="233" spans="1:12" x14ac:dyDescent="0.25">
      <c r="A233" s="29">
        <v>42426</v>
      </c>
      <c r="B233" s="29">
        <v>42426</v>
      </c>
      <c r="C233" s="9">
        <v>550203</v>
      </c>
      <c r="D233" s="9" t="s">
        <v>488</v>
      </c>
      <c r="E233" s="35" t="s">
        <v>515</v>
      </c>
      <c r="F233" s="24"/>
      <c r="G233" s="24">
        <v>140.29</v>
      </c>
      <c r="H233" s="9" t="s">
        <v>12</v>
      </c>
      <c r="I233" s="30">
        <v>164837205.38</v>
      </c>
      <c r="J233" s="20">
        <f t="shared" si="1"/>
        <v>140.29</v>
      </c>
      <c r="K233" s="9" t="s">
        <v>12</v>
      </c>
      <c r="L233" s="46"/>
    </row>
    <row r="234" spans="1:12" x14ac:dyDescent="0.25">
      <c r="A234" s="29">
        <v>42426</v>
      </c>
      <c r="B234" s="29">
        <v>42426</v>
      </c>
      <c r="C234" s="9">
        <v>550203</v>
      </c>
      <c r="D234" s="9" t="s">
        <v>488</v>
      </c>
      <c r="E234" s="35" t="s">
        <v>515</v>
      </c>
      <c r="F234" s="24"/>
      <c r="G234" s="24">
        <v>151.55000000000001</v>
      </c>
      <c r="H234" s="9" t="s">
        <v>12</v>
      </c>
      <c r="I234" s="30">
        <v>164837356.93000001</v>
      </c>
      <c r="J234" s="20">
        <f t="shared" si="1"/>
        <v>151.55000000000001</v>
      </c>
      <c r="K234" s="9" t="s">
        <v>12</v>
      </c>
      <c r="L234" s="46"/>
    </row>
    <row r="235" spans="1:12" x14ac:dyDescent="0.25">
      <c r="A235" s="29">
        <v>42426</v>
      </c>
      <c r="B235" s="29">
        <v>42426</v>
      </c>
      <c r="C235" s="9">
        <v>550203</v>
      </c>
      <c r="D235" s="9" t="s">
        <v>488</v>
      </c>
      <c r="E235" s="35" t="s">
        <v>515</v>
      </c>
      <c r="F235" s="24"/>
      <c r="G235" s="24">
        <v>257.48</v>
      </c>
      <c r="H235" s="9" t="s">
        <v>12</v>
      </c>
      <c r="I235" s="30">
        <v>164837614.41</v>
      </c>
      <c r="J235" s="20">
        <f t="shared" si="1"/>
        <v>257.48</v>
      </c>
      <c r="K235" s="9" t="s">
        <v>12</v>
      </c>
      <c r="L235" s="46"/>
    </row>
    <row r="236" spans="1:12" x14ac:dyDescent="0.25">
      <c r="A236" s="29">
        <v>42426</v>
      </c>
      <c r="B236" s="29">
        <v>42426</v>
      </c>
      <c r="C236" s="9">
        <v>550203</v>
      </c>
      <c r="D236" s="9" t="s">
        <v>488</v>
      </c>
      <c r="E236" s="35" t="s">
        <v>515</v>
      </c>
      <c r="F236" s="24"/>
      <c r="G236" s="24">
        <v>284.87</v>
      </c>
      <c r="H236" s="9" t="s">
        <v>12</v>
      </c>
      <c r="I236" s="30">
        <v>164837899.28</v>
      </c>
      <c r="J236" s="20">
        <f t="shared" si="1"/>
        <v>284.87</v>
      </c>
      <c r="K236" s="9" t="s">
        <v>12</v>
      </c>
      <c r="L236" s="46"/>
    </row>
    <row r="237" spans="1:12" x14ac:dyDescent="0.25">
      <c r="A237" s="29">
        <v>42426</v>
      </c>
      <c r="B237" s="29">
        <v>42426</v>
      </c>
      <c r="C237" s="9">
        <v>550203</v>
      </c>
      <c r="D237" s="9" t="s">
        <v>488</v>
      </c>
      <c r="E237" s="35" t="s">
        <v>515</v>
      </c>
      <c r="F237" s="24"/>
      <c r="G237" s="24">
        <v>329</v>
      </c>
      <c r="H237" s="9" t="s">
        <v>12</v>
      </c>
      <c r="I237" s="30">
        <v>164838228.28</v>
      </c>
      <c r="J237" s="20">
        <f t="shared" si="1"/>
        <v>329</v>
      </c>
      <c r="K237" s="9" t="s">
        <v>12</v>
      </c>
      <c r="L237" s="46"/>
    </row>
    <row r="238" spans="1:12" x14ac:dyDescent="0.25">
      <c r="A238" s="29">
        <v>42426</v>
      </c>
      <c r="B238" s="29">
        <v>42426</v>
      </c>
      <c r="C238" s="9">
        <v>550203</v>
      </c>
      <c r="D238" s="9" t="s">
        <v>488</v>
      </c>
      <c r="E238" s="35" t="s">
        <v>515</v>
      </c>
      <c r="F238" s="24"/>
      <c r="G238" s="24">
        <v>334.69</v>
      </c>
      <c r="H238" s="9" t="s">
        <v>12</v>
      </c>
      <c r="I238" s="30">
        <v>164838562.97</v>
      </c>
      <c r="J238" s="20">
        <f t="shared" si="1"/>
        <v>334.69</v>
      </c>
      <c r="K238" s="9" t="s">
        <v>12</v>
      </c>
      <c r="L238" s="46"/>
    </row>
    <row r="239" spans="1:12" x14ac:dyDescent="0.25">
      <c r="A239" s="29">
        <v>42426</v>
      </c>
      <c r="B239" s="29">
        <v>42426</v>
      </c>
      <c r="C239" s="9">
        <v>550203</v>
      </c>
      <c r="D239" s="9" t="s">
        <v>488</v>
      </c>
      <c r="E239" s="35" t="s">
        <v>515</v>
      </c>
      <c r="F239" s="24"/>
      <c r="G239" s="24">
        <v>353.59</v>
      </c>
      <c r="H239" s="9" t="s">
        <v>12</v>
      </c>
      <c r="I239" s="30">
        <v>164838916.56</v>
      </c>
      <c r="J239" s="20">
        <f t="shared" si="1"/>
        <v>353.59</v>
      </c>
      <c r="K239" s="9" t="s">
        <v>12</v>
      </c>
      <c r="L239" s="46"/>
    </row>
    <row r="240" spans="1:12" x14ac:dyDescent="0.25">
      <c r="A240" s="29">
        <v>42426</v>
      </c>
      <c r="B240" s="29">
        <v>42426</v>
      </c>
      <c r="C240" s="9">
        <v>550203</v>
      </c>
      <c r="D240" s="9" t="s">
        <v>488</v>
      </c>
      <c r="E240" s="35" t="s">
        <v>515</v>
      </c>
      <c r="F240" s="24"/>
      <c r="G240" s="24">
        <v>431.38</v>
      </c>
      <c r="H240" s="9" t="s">
        <v>12</v>
      </c>
      <c r="I240" s="30">
        <v>164839347.94</v>
      </c>
      <c r="J240" s="20">
        <f t="shared" si="1"/>
        <v>431.38</v>
      </c>
      <c r="K240" s="9" t="s">
        <v>12</v>
      </c>
      <c r="L240" s="46"/>
    </row>
    <row r="241" spans="1:12" x14ac:dyDescent="0.25">
      <c r="A241" s="29">
        <v>42426</v>
      </c>
      <c r="B241" s="29">
        <v>42426</v>
      </c>
      <c r="C241" s="9">
        <v>550203</v>
      </c>
      <c r="D241" s="9" t="s">
        <v>488</v>
      </c>
      <c r="E241" s="35" t="s">
        <v>515</v>
      </c>
      <c r="F241" s="24"/>
      <c r="G241" s="24">
        <v>572.04</v>
      </c>
      <c r="H241" s="9" t="s">
        <v>12</v>
      </c>
      <c r="I241" s="30">
        <v>164839919.97999999</v>
      </c>
      <c r="J241" s="20">
        <f t="shared" si="1"/>
        <v>572.04</v>
      </c>
      <c r="K241" s="9" t="s">
        <v>12</v>
      </c>
      <c r="L241" s="46"/>
    </row>
    <row r="242" spans="1:12" x14ac:dyDescent="0.25">
      <c r="A242" s="29">
        <v>42426</v>
      </c>
      <c r="B242" s="29">
        <v>42426</v>
      </c>
      <c r="C242" s="9">
        <v>550203</v>
      </c>
      <c r="D242" s="9" t="s">
        <v>488</v>
      </c>
      <c r="E242" s="35" t="s">
        <v>515</v>
      </c>
      <c r="F242" s="24"/>
      <c r="G242" s="24">
        <v>591.41</v>
      </c>
      <c r="H242" s="9" t="s">
        <v>12</v>
      </c>
      <c r="I242" s="30">
        <v>164840511.38999999</v>
      </c>
      <c r="J242" s="20">
        <f t="shared" si="1"/>
        <v>591.41</v>
      </c>
      <c r="K242" s="9" t="s">
        <v>12</v>
      </c>
      <c r="L242" s="46"/>
    </row>
    <row r="243" spans="1:12" x14ac:dyDescent="0.25">
      <c r="A243" s="29">
        <v>42426</v>
      </c>
      <c r="B243" s="29">
        <v>42426</v>
      </c>
      <c r="C243" s="9">
        <v>550203</v>
      </c>
      <c r="D243" s="9" t="s">
        <v>488</v>
      </c>
      <c r="E243" s="35" t="s">
        <v>515</v>
      </c>
      <c r="F243" s="24"/>
      <c r="G243" s="24">
        <v>843.7</v>
      </c>
      <c r="H243" s="9" t="s">
        <v>12</v>
      </c>
      <c r="I243" s="30">
        <v>164841355.09</v>
      </c>
      <c r="J243" s="20">
        <f t="shared" si="1"/>
        <v>843.7</v>
      </c>
      <c r="K243" s="9" t="s">
        <v>12</v>
      </c>
      <c r="L243" s="46"/>
    </row>
    <row r="244" spans="1:12" x14ac:dyDescent="0.25">
      <c r="A244" s="29">
        <v>42426</v>
      </c>
      <c r="B244" s="29">
        <v>42426</v>
      </c>
      <c r="C244" s="9">
        <v>550203</v>
      </c>
      <c r="D244" s="9" t="s">
        <v>488</v>
      </c>
      <c r="E244" s="35" t="s">
        <v>515</v>
      </c>
      <c r="F244" s="24"/>
      <c r="G244" s="24">
        <v>958.95</v>
      </c>
      <c r="H244" s="9" t="s">
        <v>12</v>
      </c>
      <c r="I244" s="30">
        <v>164842314.03999999</v>
      </c>
      <c r="J244" s="20">
        <f t="shared" si="1"/>
        <v>958.95</v>
      </c>
      <c r="K244" s="9" t="s">
        <v>12</v>
      </c>
      <c r="L244" s="46"/>
    </row>
    <row r="245" spans="1:12" x14ac:dyDescent="0.25">
      <c r="A245" s="29">
        <v>42426</v>
      </c>
      <c r="B245" s="29">
        <v>42426</v>
      </c>
      <c r="C245" s="9">
        <v>550203</v>
      </c>
      <c r="D245" s="9" t="s">
        <v>488</v>
      </c>
      <c r="E245" s="35" t="s">
        <v>515</v>
      </c>
      <c r="F245" s="24"/>
      <c r="G245" s="24">
        <v>968.56</v>
      </c>
      <c r="H245" s="9" t="s">
        <v>12</v>
      </c>
      <c r="I245" s="30">
        <v>164843282.59999999</v>
      </c>
      <c r="J245" s="20">
        <f t="shared" si="1"/>
        <v>968.56</v>
      </c>
      <c r="K245" s="9" t="s">
        <v>12</v>
      </c>
      <c r="L245" s="46"/>
    </row>
    <row r="246" spans="1:12" x14ac:dyDescent="0.25">
      <c r="A246" s="29">
        <v>42426</v>
      </c>
      <c r="B246" s="29">
        <v>42426</v>
      </c>
      <c r="C246" s="9">
        <v>550203</v>
      </c>
      <c r="D246" s="9" t="s">
        <v>488</v>
      </c>
      <c r="E246" s="35" t="s">
        <v>515</v>
      </c>
      <c r="F246" s="24"/>
      <c r="G246" s="24">
        <v>1644.74</v>
      </c>
      <c r="H246" s="9" t="s">
        <v>12</v>
      </c>
      <c r="I246" s="30">
        <v>164844927.34</v>
      </c>
      <c r="J246" s="20">
        <f t="shared" si="1"/>
        <v>1644.74</v>
      </c>
      <c r="K246" s="9" t="s">
        <v>12</v>
      </c>
      <c r="L246" s="46"/>
    </row>
    <row r="247" spans="1:12" x14ac:dyDescent="0.25">
      <c r="A247" s="29">
        <v>42426</v>
      </c>
      <c r="B247" s="29">
        <v>42426</v>
      </c>
      <c r="C247" s="9">
        <v>550203</v>
      </c>
      <c r="D247" s="9" t="s">
        <v>488</v>
      </c>
      <c r="E247" s="35" t="s">
        <v>515</v>
      </c>
      <c r="F247" s="24"/>
      <c r="G247" s="24">
        <v>3842.37</v>
      </c>
      <c r="H247" s="9" t="s">
        <v>12</v>
      </c>
      <c r="I247" s="30">
        <v>164848769.71000001</v>
      </c>
      <c r="J247" s="20">
        <f t="shared" si="1"/>
        <v>3842.37</v>
      </c>
      <c r="K247" s="9" t="s">
        <v>12</v>
      </c>
      <c r="L247" s="46"/>
    </row>
    <row r="248" spans="1:12" x14ac:dyDescent="0.25">
      <c r="A248" s="29">
        <v>42426</v>
      </c>
      <c r="B248" s="29">
        <v>42426</v>
      </c>
      <c r="C248" s="9">
        <v>550203</v>
      </c>
      <c r="D248" s="9" t="s">
        <v>488</v>
      </c>
      <c r="E248" s="35" t="s">
        <v>515</v>
      </c>
      <c r="F248" s="24"/>
      <c r="G248" s="24">
        <v>4348.58</v>
      </c>
      <c r="H248" s="9" t="s">
        <v>12</v>
      </c>
      <c r="I248" s="30">
        <v>164853118.28999999</v>
      </c>
      <c r="J248" s="20">
        <f t="shared" si="1"/>
        <v>4348.58</v>
      </c>
      <c r="K248" s="9" t="s">
        <v>12</v>
      </c>
      <c r="L248" s="46"/>
    </row>
    <row r="249" spans="1:12" x14ac:dyDescent="0.25">
      <c r="A249" s="29">
        <v>42426</v>
      </c>
      <c r="B249" s="29">
        <v>42426</v>
      </c>
      <c r="C249" s="9">
        <v>550203</v>
      </c>
      <c r="D249" s="9" t="s">
        <v>488</v>
      </c>
      <c r="E249" s="35" t="s">
        <v>515</v>
      </c>
      <c r="F249" s="24"/>
      <c r="G249" s="24">
        <v>11195.76</v>
      </c>
      <c r="H249" s="9" t="s">
        <v>12</v>
      </c>
      <c r="I249" s="30">
        <v>164864314.05000001</v>
      </c>
      <c r="J249" s="20">
        <f t="shared" si="1"/>
        <v>11195.76</v>
      </c>
      <c r="K249" s="9" t="s">
        <v>12</v>
      </c>
      <c r="L249" s="46"/>
    </row>
    <row r="250" spans="1:12" x14ac:dyDescent="0.25">
      <c r="A250" s="29">
        <v>42426</v>
      </c>
      <c r="B250" s="29">
        <v>42426</v>
      </c>
      <c r="C250" s="9">
        <v>550203</v>
      </c>
      <c r="D250" s="9" t="s">
        <v>488</v>
      </c>
      <c r="E250" s="35" t="s">
        <v>515</v>
      </c>
      <c r="F250" s="24"/>
      <c r="G250" s="24">
        <v>73536.429999999993</v>
      </c>
      <c r="H250" s="9" t="s">
        <v>12</v>
      </c>
      <c r="I250" s="30">
        <v>164937850.47999999</v>
      </c>
      <c r="J250" s="20">
        <f t="shared" si="1"/>
        <v>73536.429999999993</v>
      </c>
      <c r="K250" s="9" t="s">
        <v>12</v>
      </c>
      <c r="L250" s="46"/>
    </row>
    <row r="251" spans="1:12" x14ac:dyDescent="0.25">
      <c r="A251" s="29">
        <v>42426</v>
      </c>
      <c r="B251" s="29">
        <v>42426</v>
      </c>
      <c r="C251" s="9">
        <v>550203</v>
      </c>
      <c r="D251" s="9" t="s">
        <v>489</v>
      </c>
      <c r="E251" s="35" t="s">
        <v>516</v>
      </c>
      <c r="F251" s="24"/>
      <c r="G251" s="24">
        <v>0.35</v>
      </c>
      <c r="H251" s="9" t="s">
        <v>12</v>
      </c>
      <c r="I251" s="30">
        <v>164937850.83000001</v>
      </c>
      <c r="J251" s="20">
        <f t="shared" si="1"/>
        <v>0.35</v>
      </c>
      <c r="K251" s="9" t="s">
        <v>12</v>
      </c>
      <c r="L251" s="46"/>
    </row>
    <row r="252" spans="1:12" x14ac:dyDescent="0.25">
      <c r="A252" s="29">
        <v>42426</v>
      </c>
      <c r="B252" s="29">
        <v>42426</v>
      </c>
      <c r="C252" s="9">
        <v>550203</v>
      </c>
      <c r="D252" s="9" t="s">
        <v>489</v>
      </c>
      <c r="E252" s="35" t="s">
        <v>516</v>
      </c>
      <c r="F252" s="24"/>
      <c r="G252" s="24">
        <v>1.39</v>
      </c>
      <c r="H252" s="9" t="s">
        <v>12</v>
      </c>
      <c r="I252" s="30">
        <v>164937852.22</v>
      </c>
      <c r="J252" s="20">
        <f t="shared" si="1"/>
        <v>1.39</v>
      </c>
      <c r="K252" s="9" t="s">
        <v>12</v>
      </c>
      <c r="L252" s="46"/>
    </row>
    <row r="253" spans="1:12" x14ac:dyDescent="0.25">
      <c r="A253" s="29">
        <v>42426</v>
      </c>
      <c r="B253" s="29">
        <v>42426</v>
      </c>
      <c r="C253" s="9">
        <v>550203</v>
      </c>
      <c r="D253" s="9" t="s">
        <v>489</v>
      </c>
      <c r="E253" s="35" t="s">
        <v>516</v>
      </c>
      <c r="F253" s="24"/>
      <c r="G253" s="24">
        <v>2.41</v>
      </c>
      <c r="H253" s="9" t="s">
        <v>12</v>
      </c>
      <c r="I253" s="30">
        <v>164937854.63</v>
      </c>
      <c r="J253" s="20">
        <f t="shared" si="1"/>
        <v>2.41</v>
      </c>
      <c r="K253" s="9" t="s">
        <v>12</v>
      </c>
      <c r="L253" s="46"/>
    </row>
    <row r="254" spans="1:12" x14ac:dyDescent="0.25">
      <c r="A254" s="29">
        <v>42426</v>
      </c>
      <c r="B254" s="29">
        <v>42426</v>
      </c>
      <c r="C254" s="9">
        <v>550203</v>
      </c>
      <c r="D254" s="9" t="s">
        <v>489</v>
      </c>
      <c r="E254" s="35" t="s">
        <v>516</v>
      </c>
      <c r="F254" s="24"/>
      <c r="G254" s="24">
        <v>2.8</v>
      </c>
      <c r="H254" s="9" t="s">
        <v>12</v>
      </c>
      <c r="I254" s="30">
        <v>164937857.43000001</v>
      </c>
      <c r="J254" s="20">
        <f t="shared" si="1"/>
        <v>2.8</v>
      </c>
      <c r="K254" s="9" t="s">
        <v>12</v>
      </c>
      <c r="L254" s="46"/>
    </row>
    <row r="255" spans="1:12" x14ac:dyDescent="0.25">
      <c r="A255" s="29">
        <v>42426</v>
      </c>
      <c r="B255" s="29">
        <v>42426</v>
      </c>
      <c r="C255" s="9">
        <v>550203</v>
      </c>
      <c r="D255" s="9" t="s">
        <v>489</v>
      </c>
      <c r="E255" s="35" t="s">
        <v>516</v>
      </c>
      <c r="F255" s="24"/>
      <c r="G255" s="24">
        <v>6.37</v>
      </c>
      <c r="H255" s="9" t="s">
        <v>12</v>
      </c>
      <c r="I255" s="30">
        <v>164937863.80000001</v>
      </c>
      <c r="J255" s="20">
        <f t="shared" si="1"/>
        <v>6.37</v>
      </c>
      <c r="K255" s="9" t="s">
        <v>12</v>
      </c>
      <c r="L255" s="46"/>
    </row>
    <row r="256" spans="1:12" x14ac:dyDescent="0.25">
      <c r="A256" s="29">
        <v>42426</v>
      </c>
      <c r="B256" s="29">
        <v>42426</v>
      </c>
      <c r="C256" s="9">
        <v>550203</v>
      </c>
      <c r="D256" s="9" t="s">
        <v>489</v>
      </c>
      <c r="E256" s="35" t="s">
        <v>516</v>
      </c>
      <c r="F256" s="24"/>
      <c r="G256" s="24">
        <v>11.52</v>
      </c>
      <c r="H256" s="9" t="s">
        <v>12</v>
      </c>
      <c r="I256" s="30">
        <v>164937875.31999999</v>
      </c>
      <c r="J256" s="20">
        <f t="shared" si="1"/>
        <v>11.52</v>
      </c>
      <c r="K256" s="9" t="s">
        <v>12</v>
      </c>
      <c r="L256" s="46"/>
    </row>
    <row r="257" spans="1:12" x14ac:dyDescent="0.25">
      <c r="A257" s="29">
        <v>42426</v>
      </c>
      <c r="B257" s="29">
        <v>42426</v>
      </c>
      <c r="C257" s="9">
        <v>550203</v>
      </c>
      <c r="D257" s="9" t="s">
        <v>489</v>
      </c>
      <c r="E257" s="35" t="s">
        <v>516</v>
      </c>
      <c r="F257" s="24"/>
      <c r="G257" s="24">
        <v>20.91</v>
      </c>
      <c r="H257" s="9" t="s">
        <v>12</v>
      </c>
      <c r="I257" s="30">
        <v>164937896.22999999</v>
      </c>
      <c r="J257" s="20">
        <f t="shared" si="1"/>
        <v>20.91</v>
      </c>
      <c r="K257" s="9" t="s">
        <v>12</v>
      </c>
      <c r="L257" s="46"/>
    </row>
    <row r="258" spans="1:12" x14ac:dyDescent="0.25">
      <c r="A258" s="29">
        <v>42426</v>
      </c>
      <c r="B258" s="29">
        <v>42426</v>
      </c>
      <c r="C258" s="9">
        <v>550203</v>
      </c>
      <c r="D258" s="9" t="s">
        <v>489</v>
      </c>
      <c r="E258" s="35" t="s">
        <v>516</v>
      </c>
      <c r="F258" s="24"/>
      <c r="G258" s="24">
        <v>24.5</v>
      </c>
      <c r="H258" s="9" t="s">
        <v>12</v>
      </c>
      <c r="I258" s="30">
        <v>164937920.72999999</v>
      </c>
      <c r="J258" s="20">
        <f t="shared" si="1"/>
        <v>24.5</v>
      </c>
      <c r="K258" s="9" t="s">
        <v>12</v>
      </c>
      <c r="L258" s="46"/>
    </row>
    <row r="259" spans="1:12" x14ac:dyDescent="0.25">
      <c r="A259" s="29">
        <v>42426</v>
      </c>
      <c r="B259" s="29">
        <v>42426</v>
      </c>
      <c r="C259" s="9">
        <v>550203</v>
      </c>
      <c r="D259" s="9" t="s">
        <v>489</v>
      </c>
      <c r="E259" s="35" t="s">
        <v>516</v>
      </c>
      <c r="F259" s="24"/>
      <c r="G259" s="24">
        <v>25.43</v>
      </c>
      <c r="H259" s="9" t="s">
        <v>12</v>
      </c>
      <c r="I259" s="30">
        <v>164937946.16</v>
      </c>
      <c r="J259" s="20">
        <f t="shared" si="1"/>
        <v>25.43</v>
      </c>
      <c r="K259" s="9" t="s">
        <v>12</v>
      </c>
      <c r="L259" s="46"/>
    </row>
    <row r="260" spans="1:12" x14ac:dyDescent="0.25">
      <c r="A260" s="29">
        <v>42426</v>
      </c>
      <c r="B260" s="29">
        <v>42426</v>
      </c>
      <c r="C260" s="9">
        <v>550203</v>
      </c>
      <c r="D260" s="9" t="s">
        <v>489</v>
      </c>
      <c r="E260" s="35" t="s">
        <v>516</v>
      </c>
      <c r="F260" s="24"/>
      <c r="G260" s="24">
        <v>46.18</v>
      </c>
      <c r="H260" s="9" t="s">
        <v>12</v>
      </c>
      <c r="I260" s="30">
        <v>164937992.34</v>
      </c>
      <c r="J260" s="20">
        <f t="shared" si="1"/>
        <v>46.18</v>
      </c>
      <c r="K260" s="9" t="s">
        <v>12</v>
      </c>
      <c r="L260" s="46"/>
    </row>
    <row r="261" spans="1:12" x14ac:dyDescent="0.25">
      <c r="A261" s="29">
        <v>42426</v>
      </c>
      <c r="B261" s="29">
        <v>42426</v>
      </c>
      <c r="C261" s="9">
        <v>550203</v>
      </c>
      <c r="D261" s="9" t="s">
        <v>489</v>
      </c>
      <c r="E261" s="35" t="s">
        <v>516</v>
      </c>
      <c r="F261" s="24"/>
      <c r="G261" s="24">
        <v>48.41</v>
      </c>
      <c r="H261" s="9" t="s">
        <v>12</v>
      </c>
      <c r="I261" s="30">
        <v>164938040.75</v>
      </c>
      <c r="J261" s="20">
        <f t="shared" si="1"/>
        <v>48.41</v>
      </c>
      <c r="K261" s="9" t="s">
        <v>12</v>
      </c>
      <c r="L261" s="46"/>
    </row>
    <row r="262" spans="1:12" x14ac:dyDescent="0.25">
      <c r="A262" s="29">
        <v>42426</v>
      </c>
      <c r="B262" s="29">
        <v>42426</v>
      </c>
      <c r="C262" s="9">
        <v>550203</v>
      </c>
      <c r="D262" s="9" t="s">
        <v>489</v>
      </c>
      <c r="E262" s="35" t="s">
        <v>516</v>
      </c>
      <c r="F262" s="24"/>
      <c r="G262" s="24">
        <v>55.44</v>
      </c>
      <c r="H262" s="9" t="s">
        <v>12</v>
      </c>
      <c r="I262" s="30">
        <v>164938096.19</v>
      </c>
      <c r="J262" s="20">
        <f t="shared" si="1"/>
        <v>55.44</v>
      </c>
      <c r="K262" s="9" t="s">
        <v>12</v>
      </c>
      <c r="L262" s="46"/>
    </row>
    <row r="263" spans="1:12" x14ac:dyDescent="0.25">
      <c r="A263" s="29">
        <v>42426</v>
      </c>
      <c r="B263" s="29">
        <v>42426</v>
      </c>
      <c r="C263" s="9">
        <v>550203</v>
      </c>
      <c r="D263" s="9" t="s">
        <v>489</v>
      </c>
      <c r="E263" s="35" t="s">
        <v>516</v>
      </c>
      <c r="F263" s="24"/>
      <c r="G263" s="24">
        <v>94.53</v>
      </c>
      <c r="H263" s="9" t="s">
        <v>12</v>
      </c>
      <c r="I263" s="30">
        <v>164938190.72</v>
      </c>
      <c r="J263" s="20">
        <f t="shared" si="1"/>
        <v>94.53</v>
      </c>
      <c r="K263" s="9" t="s">
        <v>12</v>
      </c>
      <c r="L263" s="46"/>
    </row>
    <row r="264" spans="1:12" x14ac:dyDescent="0.25">
      <c r="A264" s="29">
        <v>42426</v>
      </c>
      <c r="B264" s="29">
        <v>42426</v>
      </c>
      <c r="C264" s="9">
        <v>550203</v>
      </c>
      <c r="D264" s="9" t="s">
        <v>489</v>
      </c>
      <c r="E264" s="35" t="s">
        <v>516</v>
      </c>
      <c r="F264" s="24"/>
      <c r="G264" s="24">
        <v>288.36</v>
      </c>
      <c r="H264" s="9" t="s">
        <v>12</v>
      </c>
      <c r="I264" s="30">
        <v>164938479.08000001</v>
      </c>
      <c r="J264" s="20">
        <f t="shared" si="1"/>
        <v>288.36</v>
      </c>
      <c r="K264" s="9" t="s">
        <v>12</v>
      </c>
      <c r="L264" s="46"/>
    </row>
    <row r="265" spans="1:12" x14ac:dyDescent="0.25">
      <c r="A265" s="29">
        <v>42426</v>
      </c>
      <c r="B265" s="29">
        <v>42426</v>
      </c>
      <c r="C265" s="9">
        <v>550203</v>
      </c>
      <c r="D265" s="9" t="s">
        <v>489</v>
      </c>
      <c r="E265" s="35" t="s">
        <v>516</v>
      </c>
      <c r="F265" s="24"/>
      <c r="G265" s="24">
        <v>448.56</v>
      </c>
      <c r="H265" s="9" t="s">
        <v>12</v>
      </c>
      <c r="I265" s="30">
        <v>164938927.63999999</v>
      </c>
      <c r="J265" s="20">
        <f t="shared" si="1"/>
        <v>448.56</v>
      </c>
      <c r="K265" s="9" t="s">
        <v>12</v>
      </c>
      <c r="L265" s="46"/>
    </row>
    <row r="266" spans="1:12" x14ac:dyDescent="0.25">
      <c r="A266" s="29">
        <v>42426</v>
      </c>
      <c r="B266" s="29">
        <v>42426</v>
      </c>
      <c r="C266" s="9">
        <v>550203</v>
      </c>
      <c r="D266" s="9" t="s">
        <v>489</v>
      </c>
      <c r="E266" s="35" t="s">
        <v>516</v>
      </c>
      <c r="F266" s="24"/>
      <c r="G266" s="24">
        <v>518.53</v>
      </c>
      <c r="H266" s="9" t="s">
        <v>12</v>
      </c>
      <c r="I266" s="30">
        <v>164939446.16999999</v>
      </c>
      <c r="J266" s="20">
        <f t="shared" si="1"/>
        <v>518.53</v>
      </c>
      <c r="K266" s="9" t="s">
        <v>12</v>
      </c>
      <c r="L266" s="46"/>
    </row>
    <row r="267" spans="1:12" x14ac:dyDescent="0.25">
      <c r="A267" s="29">
        <v>42426</v>
      </c>
      <c r="B267" s="29">
        <v>42426</v>
      </c>
      <c r="C267" s="9">
        <v>550203</v>
      </c>
      <c r="D267" s="9" t="s">
        <v>489</v>
      </c>
      <c r="E267" s="35" t="s">
        <v>516</v>
      </c>
      <c r="F267" s="24"/>
      <c r="G267" s="24">
        <v>615.88</v>
      </c>
      <c r="H267" s="9" t="s">
        <v>12</v>
      </c>
      <c r="I267" s="30">
        <v>164940062.05000001</v>
      </c>
      <c r="J267" s="20">
        <f t="shared" si="1"/>
        <v>615.88</v>
      </c>
      <c r="K267" s="9" t="s">
        <v>12</v>
      </c>
      <c r="L267" s="46"/>
    </row>
    <row r="268" spans="1:12" x14ac:dyDescent="0.25">
      <c r="A268" s="29">
        <v>42426</v>
      </c>
      <c r="B268" s="29">
        <v>42426</v>
      </c>
      <c r="C268" s="9">
        <v>550203</v>
      </c>
      <c r="D268" s="9" t="s">
        <v>489</v>
      </c>
      <c r="E268" s="35" t="s">
        <v>516</v>
      </c>
      <c r="F268" s="24"/>
      <c r="G268" s="24">
        <v>1005.76</v>
      </c>
      <c r="H268" s="9" t="s">
        <v>12</v>
      </c>
      <c r="I268" s="30">
        <v>164941067.81</v>
      </c>
      <c r="J268" s="20">
        <f t="shared" si="1"/>
        <v>1005.76</v>
      </c>
      <c r="K268" s="9" t="s">
        <v>12</v>
      </c>
      <c r="L268" s="46"/>
    </row>
    <row r="269" spans="1:12" x14ac:dyDescent="0.25">
      <c r="A269" s="29">
        <v>42426</v>
      </c>
      <c r="B269" s="29">
        <v>42426</v>
      </c>
      <c r="C269" s="9">
        <v>550203</v>
      </c>
      <c r="D269" s="9" t="s">
        <v>489</v>
      </c>
      <c r="E269" s="35" t="s">
        <v>516</v>
      </c>
      <c r="F269" s="24"/>
      <c r="G269" s="24">
        <v>1257.82</v>
      </c>
      <c r="H269" s="9" t="s">
        <v>12</v>
      </c>
      <c r="I269" s="30">
        <v>164942325.63</v>
      </c>
      <c r="J269" s="20">
        <f t="shared" si="1"/>
        <v>1257.82</v>
      </c>
      <c r="K269" s="9" t="s">
        <v>12</v>
      </c>
      <c r="L269" s="46"/>
    </row>
    <row r="270" spans="1:12" x14ac:dyDescent="0.25">
      <c r="A270" s="29">
        <v>42426</v>
      </c>
      <c r="B270" s="29">
        <v>42426</v>
      </c>
      <c r="C270" s="9">
        <v>550203</v>
      </c>
      <c r="D270" s="9" t="s">
        <v>489</v>
      </c>
      <c r="E270" s="35" t="s">
        <v>516</v>
      </c>
      <c r="F270" s="24"/>
      <c r="G270" s="24">
        <v>1586.09</v>
      </c>
      <c r="H270" s="9" t="s">
        <v>12</v>
      </c>
      <c r="I270" s="30">
        <v>164943911.72</v>
      </c>
      <c r="J270" s="20">
        <f t="shared" si="1"/>
        <v>1586.09</v>
      </c>
      <c r="K270" s="9" t="s">
        <v>12</v>
      </c>
      <c r="L270" s="46"/>
    </row>
    <row r="271" spans="1:12" x14ac:dyDescent="0.25">
      <c r="A271" s="29">
        <v>42426</v>
      </c>
      <c r="B271" s="29">
        <v>42426</v>
      </c>
      <c r="C271" s="9">
        <v>550203</v>
      </c>
      <c r="D271" s="9" t="s">
        <v>489</v>
      </c>
      <c r="E271" s="35" t="s">
        <v>516</v>
      </c>
      <c r="F271" s="24"/>
      <c r="G271" s="24">
        <v>1895.45</v>
      </c>
      <c r="H271" s="9" t="s">
        <v>12</v>
      </c>
      <c r="I271" s="30">
        <v>164945807.16999999</v>
      </c>
      <c r="J271" s="20">
        <f t="shared" si="1"/>
        <v>1895.45</v>
      </c>
      <c r="K271" s="9" t="s">
        <v>12</v>
      </c>
      <c r="L271" s="46"/>
    </row>
    <row r="272" spans="1:12" x14ac:dyDescent="0.25">
      <c r="A272" s="29">
        <v>42426</v>
      </c>
      <c r="B272" s="29">
        <v>42426</v>
      </c>
      <c r="C272" s="9">
        <v>550203</v>
      </c>
      <c r="D272" s="9" t="s">
        <v>489</v>
      </c>
      <c r="E272" s="35" t="s">
        <v>516</v>
      </c>
      <c r="F272" s="24"/>
      <c r="G272" s="24">
        <v>1968.39</v>
      </c>
      <c r="H272" s="9" t="s">
        <v>12</v>
      </c>
      <c r="I272" s="30">
        <v>164947775.56</v>
      </c>
      <c r="J272" s="20">
        <f t="shared" si="1"/>
        <v>1968.39</v>
      </c>
      <c r="K272" s="9" t="s">
        <v>12</v>
      </c>
      <c r="L272" s="46"/>
    </row>
    <row r="273" spans="1:12" x14ac:dyDescent="0.25">
      <c r="A273" s="29">
        <v>42426</v>
      </c>
      <c r="B273" s="29">
        <v>42426</v>
      </c>
      <c r="C273" s="9">
        <v>550203</v>
      </c>
      <c r="D273" s="9" t="s">
        <v>489</v>
      </c>
      <c r="E273" s="35" t="s">
        <v>516</v>
      </c>
      <c r="F273" s="24"/>
      <c r="G273" s="24">
        <v>2379.14</v>
      </c>
      <c r="H273" s="9" t="s">
        <v>12</v>
      </c>
      <c r="I273" s="30">
        <v>164950154.69999999</v>
      </c>
      <c r="J273" s="20">
        <f t="shared" si="1"/>
        <v>2379.14</v>
      </c>
      <c r="K273" s="9" t="s">
        <v>12</v>
      </c>
      <c r="L273" s="46"/>
    </row>
    <row r="274" spans="1:12" x14ac:dyDescent="0.25">
      <c r="A274" s="29">
        <v>42426</v>
      </c>
      <c r="B274" s="29">
        <v>42426</v>
      </c>
      <c r="C274" s="9">
        <v>550203</v>
      </c>
      <c r="D274" s="9" t="s">
        <v>489</v>
      </c>
      <c r="E274" s="35" t="s">
        <v>516</v>
      </c>
      <c r="F274" s="24"/>
      <c r="G274" s="24">
        <v>2633.06</v>
      </c>
      <c r="H274" s="9" t="s">
        <v>12</v>
      </c>
      <c r="I274" s="30">
        <v>164952787.75999999</v>
      </c>
      <c r="J274" s="20">
        <f t="shared" si="1"/>
        <v>2633.06</v>
      </c>
      <c r="K274" s="9" t="s">
        <v>12</v>
      </c>
      <c r="L274" s="46"/>
    </row>
    <row r="275" spans="1:12" x14ac:dyDescent="0.25">
      <c r="A275" s="29">
        <v>42426</v>
      </c>
      <c r="B275" s="29">
        <v>42426</v>
      </c>
      <c r="C275" s="9">
        <v>550203</v>
      </c>
      <c r="D275" s="9" t="s">
        <v>489</v>
      </c>
      <c r="E275" s="35" t="s">
        <v>516</v>
      </c>
      <c r="F275" s="24"/>
      <c r="G275" s="24">
        <v>2938.73</v>
      </c>
      <c r="H275" s="9" t="s">
        <v>12</v>
      </c>
      <c r="I275" s="30">
        <v>164955726.49000001</v>
      </c>
      <c r="J275" s="20">
        <f t="shared" si="1"/>
        <v>2938.73</v>
      </c>
      <c r="K275" s="9" t="s">
        <v>12</v>
      </c>
      <c r="L275" s="46"/>
    </row>
    <row r="276" spans="1:12" x14ac:dyDescent="0.25">
      <c r="A276" s="29">
        <v>42426</v>
      </c>
      <c r="B276" s="29">
        <v>42426</v>
      </c>
      <c r="C276" s="9">
        <v>550203</v>
      </c>
      <c r="D276" s="9" t="s">
        <v>489</v>
      </c>
      <c r="E276" s="35" t="s">
        <v>516</v>
      </c>
      <c r="F276" s="24"/>
      <c r="G276" s="24">
        <v>4030.1</v>
      </c>
      <c r="H276" s="9" t="s">
        <v>12</v>
      </c>
      <c r="I276" s="30">
        <v>164959756.59</v>
      </c>
      <c r="J276" s="20">
        <f t="shared" si="1"/>
        <v>4030.1</v>
      </c>
      <c r="K276" s="9" t="s">
        <v>12</v>
      </c>
      <c r="L276" s="46"/>
    </row>
    <row r="277" spans="1:12" x14ac:dyDescent="0.25">
      <c r="A277" s="29">
        <v>42426</v>
      </c>
      <c r="B277" s="29">
        <v>42426</v>
      </c>
      <c r="C277" s="9">
        <v>550203</v>
      </c>
      <c r="D277" s="9" t="s">
        <v>489</v>
      </c>
      <c r="E277" s="35" t="s">
        <v>516</v>
      </c>
      <c r="F277" s="24"/>
      <c r="G277" s="24">
        <v>6996.61</v>
      </c>
      <c r="H277" s="9" t="s">
        <v>12</v>
      </c>
      <c r="I277" s="30">
        <v>164966753.19999999</v>
      </c>
      <c r="J277" s="20">
        <f t="shared" ref="J277:J282" si="2">G277</f>
        <v>6996.61</v>
      </c>
      <c r="K277" s="9" t="s">
        <v>12</v>
      </c>
      <c r="L277" s="46"/>
    </row>
    <row r="278" spans="1:12" x14ac:dyDescent="0.25">
      <c r="A278" s="29">
        <v>42426</v>
      </c>
      <c r="B278" s="29">
        <v>42426</v>
      </c>
      <c r="C278" s="9">
        <v>550203</v>
      </c>
      <c r="D278" s="9" t="s">
        <v>489</v>
      </c>
      <c r="E278" s="35" t="s">
        <v>516</v>
      </c>
      <c r="F278" s="24"/>
      <c r="G278" s="24">
        <v>7618.55</v>
      </c>
      <c r="H278" s="9" t="s">
        <v>12</v>
      </c>
      <c r="I278" s="30">
        <v>164974371.75</v>
      </c>
      <c r="J278" s="20">
        <f t="shared" si="2"/>
        <v>7618.55</v>
      </c>
      <c r="K278" s="9" t="s">
        <v>12</v>
      </c>
      <c r="L278" s="46"/>
    </row>
    <row r="279" spans="1:12" x14ac:dyDescent="0.25">
      <c r="A279" s="29">
        <v>42426</v>
      </c>
      <c r="B279" s="29">
        <v>42426</v>
      </c>
      <c r="C279" s="9">
        <v>550203</v>
      </c>
      <c r="D279" s="9" t="s">
        <v>489</v>
      </c>
      <c r="E279" s="35" t="s">
        <v>516</v>
      </c>
      <c r="F279" s="24"/>
      <c r="G279" s="24">
        <v>21563.46</v>
      </c>
      <c r="H279" s="9" t="s">
        <v>12</v>
      </c>
      <c r="I279" s="30">
        <v>164995935.21000001</v>
      </c>
      <c r="J279" s="20">
        <f t="shared" si="2"/>
        <v>21563.46</v>
      </c>
      <c r="K279" s="9" t="s">
        <v>12</v>
      </c>
      <c r="L279" s="46"/>
    </row>
    <row r="280" spans="1:12" x14ac:dyDescent="0.25">
      <c r="A280" s="29">
        <v>42426</v>
      </c>
      <c r="B280" s="29">
        <v>42426</v>
      </c>
      <c r="C280" s="9">
        <v>550203</v>
      </c>
      <c r="D280" s="9" t="s">
        <v>489</v>
      </c>
      <c r="E280" s="35" t="s">
        <v>516</v>
      </c>
      <c r="F280" s="24"/>
      <c r="G280" s="24">
        <v>21701.439999999999</v>
      </c>
      <c r="H280" s="9" t="s">
        <v>12</v>
      </c>
      <c r="I280" s="30">
        <v>165017636.65000001</v>
      </c>
      <c r="J280" s="20">
        <f t="shared" si="2"/>
        <v>21701.439999999999</v>
      </c>
      <c r="K280" s="9" t="s">
        <v>12</v>
      </c>
      <c r="L280" s="46"/>
    </row>
    <row r="281" spans="1:12" x14ac:dyDescent="0.25">
      <c r="A281" s="29">
        <v>42426</v>
      </c>
      <c r="B281" s="29">
        <v>42426</v>
      </c>
      <c r="C281" s="9">
        <v>550203</v>
      </c>
      <c r="D281" s="9" t="s">
        <v>489</v>
      </c>
      <c r="E281" s="35" t="s">
        <v>516</v>
      </c>
      <c r="F281" s="24"/>
      <c r="G281" s="24">
        <v>31975</v>
      </c>
      <c r="H281" s="9" t="s">
        <v>12</v>
      </c>
      <c r="I281" s="30">
        <v>165049611.65000001</v>
      </c>
      <c r="J281" s="20">
        <f t="shared" si="2"/>
        <v>31975</v>
      </c>
      <c r="K281" s="9" t="s">
        <v>12</v>
      </c>
      <c r="L281" s="46"/>
    </row>
    <row r="282" spans="1:12" x14ac:dyDescent="0.25">
      <c r="A282" s="29">
        <v>42426</v>
      </c>
      <c r="B282" s="29">
        <v>42426</v>
      </c>
      <c r="C282" s="9">
        <v>550203</v>
      </c>
      <c r="D282" s="9" t="s">
        <v>489</v>
      </c>
      <c r="E282" s="35" t="s">
        <v>516</v>
      </c>
      <c r="F282" s="24"/>
      <c r="G282" s="24">
        <v>212841.94</v>
      </c>
      <c r="H282" s="9" t="s">
        <v>12</v>
      </c>
      <c r="I282" s="30">
        <v>165262453.59</v>
      </c>
      <c r="J282" s="20">
        <f t="shared" si="2"/>
        <v>212841.94</v>
      </c>
      <c r="K282" s="9" t="s">
        <v>12</v>
      </c>
      <c r="L282" s="46"/>
    </row>
    <row r="283" spans="1:12" ht="15.75" customHeight="1" x14ac:dyDescent="0.25">
      <c r="A283" s="29">
        <v>42426</v>
      </c>
      <c r="B283" s="29">
        <v>42426</v>
      </c>
      <c r="C283" s="9">
        <v>550203</v>
      </c>
      <c r="D283" s="9" t="s">
        <v>490</v>
      </c>
      <c r="E283" s="13" t="s">
        <v>531</v>
      </c>
      <c r="F283" s="20">
        <v>1164.81</v>
      </c>
      <c r="G283" s="20"/>
      <c r="H283" s="9" t="s">
        <v>11</v>
      </c>
      <c r="I283" s="30">
        <v>165261288.78</v>
      </c>
      <c r="J283" s="20"/>
      <c r="K283" s="9" t="s">
        <v>12</v>
      </c>
      <c r="L283" s="46" t="s">
        <v>528</v>
      </c>
    </row>
    <row r="284" spans="1:12" x14ac:dyDescent="0.25">
      <c r="A284" s="29">
        <v>42426</v>
      </c>
      <c r="B284" s="29">
        <v>42426</v>
      </c>
      <c r="C284" s="9">
        <v>550203</v>
      </c>
      <c r="D284" s="9" t="s">
        <v>491</v>
      </c>
      <c r="E284" s="13" t="s">
        <v>530</v>
      </c>
      <c r="F284" s="20">
        <v>21852708.93</v>
      </c>
      <c r="G284" s="20"/>
      <c r="H284" s="9" t="s">
        <v>11</v>
      </c>
      <c r="I284" s="30">
        <v>143408579.84999999</v>
      </c>
      <c r="J284" s="20"/>
      <c r="K284" s="9" t="s">
        <v>12</v>
      </c>
      <c r="L284" s="46" t="s">
        <v>529</v>
      </c>
    </row>
    <row r="285" spans="1:12" x14ac:dyDescent="0.25">
      <c r="A285" s="29">
        <v>42426</v>
      </c>
      <c r="B285" s="29">
        <v>42426</v>
      </c>
      <c r="C285" s="9">
        <v>550203</v>
      </c>
      <c r="D285" s="9" t="s">
        <v>492</v>
      </c>
      <c r="E285" s="13" t="s">
        <v>532</v>
      </c>
      <c r="F285" s="20">
        <v>12351857.76</v>
      </c>
      <c r="G285" s="20"/>
      <c r="H285" s="9" t="s">
        <v>11</v>
      </c>
      <c r="I285" s="30">
        <v>131056722.09</v>
      </c>
      <c r="J285" s="20"/>
      <c r="K285" s="9" t="s">
        <v>12</v>
      </c>
      <c r="L285" s="46"/>
    </row>
    <row r="286" spans="1:12" x14ac:dyDescent="0.25">
      <c r="A286" s="29">
        <v>42426</v>
      </c>
      <c r="B286" s="29">
        <v>42426</v>
      </c>
      <c r="C286" s="9">
        <v>550203</v>
      </c>
      <c r="D286" s="9" t="s">
        <v>493</v>
      </c>
      <c r="E286" s="13" t="s">
        <v>530</v>
      </c>
      <c r="F286" s="20">
        <v>101333.45</v>
      </c>
      <c r="G286" s="20"/>
      <c r="H286" s="9" t="s">
        <v>11</v>
      </c>
      <c r="I286" s="30">
        <v>130955388.64</v>
      </c>
      <c r="J286" s="20"/>
      <c r="K286" s="9" t="s">
        <v>12</v>
      </c>
      <c r="L286" s="46"/>
    </row>
    <row r="287" spans="1:12" x14ac:dyDescent="0.25">
      <c r="A287" s="29">
        <v>42426</v>
      </c>
      <c r="B287" s="29">
        <v>42426</v>
      </c>
      <c r="C287" s="9">
        <v>550203</v>
      </c>
      <c r="D287" s="9" t="s">
        <v>494</v>
      </c>
      <c r="E287" s="13" t="s">
        <v>532</v>
      </c>
      <c r="F287" s="20">
        <v>324603.11</v>
      </c>
      <c r="G287" s="20"/>
      <c r="H287" s="9" t="s">
        <v>11</v>
      </c>
      <c r="I287" s="30">
        <v>130630785.53</v>
      </c>
      <c r="J287" s="20"/>
      <c r="K287" s="9" t="s">
        <v>12</v>
      </c>
      <c r="L287" s="46"/>
    </row>
    <row r="288" spans="1:12" x14ac:dyDescent="0.25">
      <c r="A288" s="29">
        <v>42429</v>
      </c>
      <c r="B288" s="29">
        <v>42429</v>
      </c>
      <c r="C288" s="9">
        <v>550203</v>
      </c>
      <c r="D288" s="9" t="s">
        <v>495</v>
      </c>
      <c r="E288" s="35" t="s">
        <v>518</v>
      </c>
      <c r="F288" s="24"/>
      <c r="G288" s="24">
        <v>29.71</v>
      </c>
      <c r="H288" s="9" t="s">
        <v>12</v>
      </c>
      <c r="I288" s="30">
        <v>130630815.23999999</v>
      </c>
      <c r="J288" s="20">
        <f>G288</f>
        <v>29.71</v>
      </c>
      <c r="K288" s="9" t="s">
        <v>12</v>
      </c>
      <c r="L288" s="46"/>
    </row>
    <row r="289" spans="1:12" x14ac:dyDescent="0.25">
      <c r="A289" s="29">
        <v>42429</v>
      </c>
      <c r="B289" s="29">
        <v>42429</v>
      </c>
      <c r="C289" s="9">
        <v>550203</v>
      </c>
      <c r="D289" s="9" t="s">
        <v>495</v>
      </c>
      <c r="E289" s="35" t="s">
        <v>518</v>
      </c>
      <c r="F289" s="24"/>
      <c r="G289" s="24">
        <v>91.66</v>
      </c>
      <c r="H289" s="9" t="s">
        <v>12</v>
      </c>
      <c r="I289" s="30">
        <v>130630906.90000001</v>
      </c>
      <c r="J289" s="20">
        <f t="shared" ref="J289:J338" si="3">G289</f>
        <v>91.66</v>
      </c>
      <c r="K289" s="9" t="s">
        <v>12</v>
      </c>
      <c r="L289" s="46"/>
    </row>
    <row r="290" spans="1:12" x14ac:dyDescent="0.25">
      <c r="A290" s="29">
        <v>42429</v>
      </c>
      <c r="B290" s="29">
        <v>42429</v>
      </c>
      <c r="C290" s="9">
        <v>550203</v>
      </c>
      <c r="D290" s="9" t="s">
        <v>495</v>
      </c>
      <c r="E290" s="35" t="s">
        <v>518</v>
      </c>
      <c r="F290" s="24"/>
      <c r="G290" s="24">
        <v>110</v>
      </c>
      <c r="H290" s="9" t="s">
        <v>12</v>
      </c>
      <c r="I290" s="30">
        <v>130631016.90000001</v>
      </c>
      <c r="J290" s="20">
        <f t="shared" si="3"/>
        <v>110</v>
      </c>
      <c r="K290" s="9" t="s">
        <v>12</v>
      </c>
      <c r="L290" s="46"/>
    </row>
    <row r="291" spans="1:12" x14ac:dyDescent="0.25">
      <c r="A291" s="29">
        <v>42429</v>
      </c>
      <c r="B291" s="29">
        <v>42429</v>
      </c>
      <c r="C291" s="9">
        <v>550203</v>
      </c>
      <c r="D291" s="9" t="s">
        <v>495</v>
      </c>
      <c r="E291" s="35" t="s">
        <v>518</v>
      </c>
      <c r="F291" s="24"/>
      <c r="G291" s="24">
        <v>122.12</v>
      </c>
      <c r="H291" s="9" t="s">
        <v>12</v>
      </c>
      <c r="I291" s="30">
        <v>130631139.02</v>
      </c>
      <c r="J291" s="20">
        <f t="shared" si="3"/>
        <v>122.12</v>
      </c>
      <c r="K291" s="9" t="s">
        <v>12</v>
      </c>
      <c r="L291" s="46"/>
    </row>
    <row r="292" spans="1:12" x14ac:dyDescent="0.25">
      <c r="A292" s="29">
        <v>42429</v>
      </c>
      <c r="B292" s="29">
        <v>42429</v>
      </c>
      <c r="C292" s="9">
        <v>550203</v>
      </c>
      <c r="D292" s="9" t="s">
        <v>495</v>
      </c>
      <c r="E292" s="35" t="s">
        <v>518</v>
      </c>
      <c r="F292" s="24"/>
      <c r="G292" s="24">
        <v>182</v>
      </c>
      <c r="H292" s="9" t="s">
        <v>12</v>
      </c>
      <c r="I292" s="30">
        <v>130631321.02</v>
      </c>
      <c r="J292" s="20">
        <f t="shared" si="3"/>
        <v>182</v>
      </c>
      <c r="K292" s="9" t="s">
        <v>12</v>
      </c>
      <c r="L292" s="46"/>
    </row>
    <row r="293" spans="1:12" x14ac:dyDescent="0.25">
      <c r="A293" s="29">
        <v>42429</v>
      </c>
      <c r="B293" s="29">
        <v>42429</v>
      </c>
      <c r="C293" s="9">
        <v>550203</v>
      </c>
      <c r="D293" s="9" t="s">
        <v>495</v>
      </c>
      <c r="E293" s="35" t="s">
        <v>518</v>
      </c>
      <c r="F293" s="24"/>
      <c r="G293" s="24">
        <v>327.39</v>
      </c>
      <c r="H293" s="9" t="s">
        <v>12</v>
      </c>
      <c r="I293" s="30">
        <v>130631648.41</v>
      </c>
      <c r="J293" s="20">
        <f t="shared" si="3"/>
        <v>327.39</v>
      </c>
      <c r="K293" s="9" t="s">
        <v>12</v>
      </c>
      <c r="L293" s="46"/>
    </row>
    <row r="294" spans="1:12" x14ac:dyDescent="0.25">
      <c r="A294" s="29">
        <v>42429</v>
      </c>
      <c r="B294" s="29">
        <v>42429</v>
      </c>
      <c r="C294" s="9">
        <v>550203</v>
      </c>
      <c r="D294" s="9" t="s">
        <v>495</v>
      </c>
      <c r="E294" s="35" t="s">
        <v>518</v>
      </c>
      <c r="F294" s="24"/>
      <c r="G294" s="24">
        <v>407.82</v>
      </c>
      <c r="H294" s="9" t="s">
        <v>12</v>
      </c>
      <c r="I294" s="30">
        <v>130632056.23</v>
      </c>
      <c r="J294" s="20">
        <f t="shared" si="3"/>
        <v>407.82</v>
      </c>
      <c r="K294" s="9" t="s">
        <v>12</v>
      </c>
      <c r="L294" s="46"/>
    </row>
    <row r="295" spans="1:12" x14ac:dyDescent="0.25">
      <c r="A295" s="29">
        <v>42429</v>
      </c>
      <c r="B295" s="29">
        <v>42429</v>
      </c>
      <c r="C295" s="9">
        <v>550203</v>
      </c>
      <c r="D295" s="9" t="s">
        <v>495</v>
      </c>
      <c r="E295" s="35" t="s">
        <v>518</v>
      </c>
      <c r="F295" s="24"/>
      <c r="G295" s="24">
        <v>641.54999999999995</v>
      </c>
      <c r="H295" s="9" t="s">
        <v>12</v>
      </c>
      <c r="I295" s="30">
        <v>130632697.78</v>
      </c>
      <c r="J295" s="20">
        <f t="shared" si="3"/>
        <v>641.54999999999995</v>
      </c>
      <c r="K295" s="9" t="s">
        <v>12</v>
      </c>
      <c r="L295" s="46"/>
    </row>
    <row r="296" spans="1:12" x14ac:dyDescent="0.25">
      <c r="A296" s="29">
        <v>42429</v>
      </c>
      <c r="B296" s="29">
        <v>42429</v>
      </c>
      <c r="C296" s="9">
        <v>550203</v>
      </c>
      <c r="D296" s="9" t="s">
        <v>495</v>
      </c>
      <c r="E296" s="35" t="s">
        <v>518</v>
      </c>
      <c r="F296" s="24"/>
      <c r="G296" s="24">
        <v>662.32</v>
      </c>
      <c r="H296" s="9" t="s">
        <v>12</v>
      </c>
      <c r="I296" s="30">
        <v>130633360.09999999</v>
      </c>
      <c r="J296" s="20">
        <f t="shared" si="3"/>
        <v>662.32</v>
      </c>
      <c r="K296" s="9" t="s">
        <v>12</v>
      </c>
      <c r="L296" s="46"/>
    </row>
    <row r="297" spans="1:12" x14ac:dyDescent="0.25">
      <c r="A297" s="29">
        <v>42429</v>
      </c>
      <c r="B297" s="29">
        <v>42429</v>
      </c>
      <c r="C297" s="9">
        <v>550203</v>
      </c>
      <c r="D297" s="9" t="s">
        <v>495</v>
      </c>
      <c r="E297" s="35" t="s">
        <v>518</v>
      </c>
      <c r="F297" s="24"/>
      <c r="G297" s="24">
        <v>769.99</v>
      </c>
      <c r="H297" s="9" t="s">
        <v>12</v>
      </c>
      <c r="I297" s="30">
        <v>130634130.09</v>
      </c>
      <c r="J297" s="20">
        <f t="shared" si="3"/>
        <v>769.99</v>
      </c>
      <c r="K297" s="9" t="s">
        <v>12</v>
      </c>
      <c r="L297" s="46"/>
    </row>
    <row r="298" spans="1:12" x14ac:dyDescent="0.25">
      <c r="A298" s="29">
        <v>42429</v>
      </c>
      <c r="B298" s="29">
        <v>42429</v>
      </c>
      <c r="C298" s="9">
        <v>550203</v>
      </c>
      <c r="D298" s="9" t="s">
        <v>495</v>
      </c>
      <c r="E298" s="35" t="s">
        <v>518</v>
      </c>
      <c r="F298" s="24"/>
      <c r="G298" s="24">
        <v>806</v>
      </c>
      <c r="H298" s="9" t="s">
        <v>12</v>
      </c>
      <c r="I298" s="30">
        <v>130634936.09</v>
      </c>
      <c r="J298" s="20">
        <f t="shared" si="3"/>
        <v>806</v>
      </c>
      <c r="K298" s="9" t="s">
        <v>12</v>
      </c>
      <c r="L298" s="46"/>
    </row>
    <row r="299" spans="1:12" x14ac:dyDescent="0.25">
      <c r="A299" s="29">
        <v>42429</v>
      </c>
      <c r="B299" s="29">
        <v>42429</v>
      </c>
      <c r="C299" s="9">
        <v>550203</v>
      </c>
      <c r="D299" s="9" t="s">
        <v>495</v>
      </c>
      <c r="E299" s="35" t="s">
        <v>518</v>
      </c>
      <c r="F299" s="24"/>
      <c r="G299" s="24">
        <v>1010</v>
      </c>
      <c r="H299" s="9" t="s">
        <v>12</v>
      </c>
      <c r="I299" s="30">
        <v>130635946.09</v>
      </c>
      <c r="J299" s="20">
        <f t="shared" si="3"/>
        <v>1010</v>
      </c>
      <c r="K299" s="9" t="s">
        <v>12</v>
      </c>
      <c r="L299" s="46"/>
    </row>
    <row r="300" spans="1:12" x14ac:dyDescent="0.25">
      <c r="A300" s="29">
        <v>42429</v>
      </c>
      <c r="B300" s="29">
        <v>42429</v>
      </c>
      <c r="C300" s="9">
        <v>550203</v>
      </c>
      <c r="D300" s="9" t="s">
        <v>495</v>
      </c>
      <c r="E300" s="35" t="s">
        <v>518</v>
      </c>
      <c r="F300" s="24"/>
      <c r="G300" s="24">
        <v>1514.46</v>
      </c>
      <c r="H300" s="9" t="s">
        <v>12</v>
      </c>
      <c r="I300" s="30">
        <v>130637460.55</v>
      </c>
      <c r="J300" s="20">
        <f t="shared" si="3"/>
        <v>1514.46</v>
      </c>
      <c r="K300" s="9" t="s">
        <v>12</v>
      </c>
      <c r="L300" s="46"/>
    </row>
    <row r="301" spans="1:12" x14ac:dyDescent="0.25">
      <c r="A301" s="29">
        <v>42429</v>
      </c>
      <c r="B301" s="29">
        <v>42429</v>
      </c>
      <c r="C301" s="9">
        <v>550203</v>
      </c>
      <c r="D301" s="9" t="s">
        <v>495</v>
      </c>
      <c r="E301" s="35" t="s">
        <v>518</v>
      </c>
      <c r="F301" s="24"/>
      <c r="G301" s="24">
        <v>1837.42</v>
      </c>
      <c r="H301" s="9" t="s">
        <v>12</v>
      </c>
      <c r="I301" s="30">
        <v>130639297.97</v>
      </c>
      <c r="J301" s="20">
        <f t="shared" si="3"/>
        <v>1837.42</v>
      </c>
      <c r="K301" s="9" t="s">
        <v>12</v>
      </c>
      <c r="L301" s="46"/>
    </row>
    <row r="302" spans="1:12" x14ac:dyDescent="0.25">
      <c r="A302" s="29">
        <v>42429</v>
      </c>
      <c r="B302" s="29">
        <v>42429</v>
      </c>
      <c r="C302" s="9">
        <v>550203</v>
      </c>
      <c r="D302" s="9" t="s">
        <v>495</v>
      </c>
      <c r="E302" s="35" t="s">
        <v>518</v>
      </c>
      <c r="F302" s="24"/>
      <c r="G302" s="24">
        <v>2199.63</v>
      </c>
      <c r="H302" s="9" t="s">
        <v>12</v>
      </c>
      <c r="I302" s="30">
        <v>130641497.59999999</v>
      </c>
      <c r="J302" s="20">
        <f t="shared" si="3"/>
        <v>2199.63</v>
      </c>
      <c r="K302" s="9" t="s">
        <v>12</v>
      </c>
      <c r="L302" s="46"/>
    </row>
    <row r="303" spans="1:12" x14ac:dyDescent="0.25">
      <c r="A303" s="29">
        <v>42429</v>
      </c>
      <c r="B303" s="29">
        <v>42429</v>
      </c>
      <c r="C303" s="9">
        <v>550203</v>
      </c>
      <c r="D303" s="9" t="s">
        <v>495</v>
      </c>
      <c r="E303" s="35" t="s">
        <v>518</v>
      </c>
      <c r="F303" s="24"/>
      <c r="G303" s="24">
        <v>3057.2</v>
      </c>
      <c r="H303" s="9" t="s">
        <v>12</v>
      </c>
      <c r="I303" s="30">
        <v>130644554.8</v>
      </c>
      <c r="J303" s="20">
        <f t="shared" si="3"/>
        <v>3057.2</v>
      </c>
      <c r="K303" s="9" t="s">
        <v>12</v>
      </c>
      <c r="L303" s="46"/>
    </row>
    <row r="304" spans="1:12" x14ac:dyDescent="0.25">
      <c r="A304" s="29">
        <v>42429</v>
      </c>
      <c r="B304" s="29">
        <v>42429</v>
      </c>
      <c r="C304" s="9">
        <v>550203</v>
      </c>
      <c r="D304" s="9" t="s">
        <v>495</v>
      </c>
      <c r="E304" s="35" t="s">
        <v>518</v>
      </c>
      <c r="F304" s="24"/>
      <c r="G304" s="24">
        <v>3693.68</v>
      </c>
      <c r="H304" s="9" t="s">
        <v>12</v>
      </c>
      <c r="I304" s="30">
        <v>130648248.48</v>
      </c>
      <c r="J304" s="20">
        <f t="shared" si="3"/>
        <v>3693.68</v>
      </c>
      <c r="K304" s="9" t="s">
        <v>12</v>
      </c>
      <c r="L304" s="46"/>
    </row>
    <row r="305" spans="1:12" x14ac:dyDescent="0.25">
      <c r="A305" s="29">
        <v>42429</v>
      </c>
      <c r="B305" s="29">
        <v>42429</v>
      </c>
      <c r="C305" s="9">
        <v>550203</v>
      </c>
      <c r="D305" s="9" t="s">
        <v>495</v>
      </c>
      <c r="E305" s="35" t="s">
        <v>518</v>
      </c>
      <c r="F305" s="24"/>
      <c r="G305" s="24">
        <v>4226.79</v>
      </c>
      <c r="H305" s="9" t="s">
        <v>12</v>
      </c>
      <c r="I305" s="30">
        <v>130652475.27</v>
      </c>
      <c r="J305" s="20">
        <f t="shared" si="3"/>
        <v>4226.79</v>
      </c>
      <c r="K305" s="9" t="s">
        <v>12</v>
      </c>
      <c r="L305" s="46"/>
    </row>
    <row r="306" spans="1:12" x14ac:dyDescent="0.25">
      <c r="A306" s="29">
        <v>42429</v>
      </c>
      <c r="B306" s="29">
        <v>42429</v>
      </c>
      <c r="C306" s="9">
        <v>550203</v>
      </c>
      <c r="D306" s="9" t="s">
        <v>495</v>
      </c>
      <c r="E306" s="35" t="s">
        <v>518</v>
      </c>
      <c r="F306" s="24"/>
      <c r="G306" s="24">
        <v>4652.03</v>
      </c>
      <c r="H306" s="9" t="s">
        <v>12</v>
      </c>
      <c r="I306" s="30">
        <v>130657127.3</v>
      </c>
      <c r="J306" s="20">
        <f t="shared" si="3"/>
        <v>4652.03</v>
      </c>
      <c r="K306" s="9" t="s">
        <v>12</v>
      </c>
      <c r="L306" s="46"/>
    </row>
    <row r="307" spans="1:12" x14ac:dyDescent="0.25">
      <c r="A307" s="29">
        <v>42429</v>
      </c>
      <c r="B307" s="29">
        <v>42429</v>
      </c>
      <c r="C307" s="9">
        <v>550203</v>
      </c>
      <c r="D307" s="9" t="s">
        <v>495</v>
      </c>
      <c r="E307" s="35" t="s">
        <v>518</v>
      </c>
      <c r="F307" s="24"/>
      <c r="G307" s="24">
        <v>4846.2</v>
      </c>
      <c r="H307" s="9" t="s">
        <v>12</v>
      </c>
      <c r="I307" s="30">
        <v>130661973.5</v>
      </c>
      <c r="J307" s="20">
        <f t="shared" si="3"/>
        <v>4846.2</v>
      </c>
      <c r="K307" s="9" t="s">
        <v>12</v>
      </c>
      <c r="L307" s="46"/>
    </row>
    <row r="308" spans="1:12" x14ac:dyDescent="0.25">
      <c r="A308" s="29">
        <v>42429</v>
      </c>
      <c r="B308" s="29">
        <v>42429</v>
      </c>
      <c r="C308" s="9">
        <v>550203</v>
      </c>
      <c r="D308" s="9" t="s">
        <v>495</v>
      </c>
      <c r="E308" s="35" t="s">
        <v>518</v>
      </c>
      <c r="F308" s="24"/>
      <c r="G308" s="24">
        <v>5582.44</v>
      </c>
      <c r="H308" s="9" t="s">
        <v>12</v>
      </c>
      <c r="I308" s="30">
        <v>130667555.94</v>
      </c>
      <c r="J308" s="20">
        <f t="shared" si="3"/>
        <v>5582.44</v>
      </c>
      <c r="K308" s="9" t="s">
        <v>12</v>
      </c>
      <c r="L308" s="46"/>
    </row>
    <row r="309" spans="1:12" x14ac:dyDescent="0.25">
      <c r="A309" s="29">
        <v>42429</v>
      </c>
      <c r="B309" s="29">
        <v>42429</v>
      </c>
      <c r="C309" s="9">
        <v>550203</v>
      </c>
      <c r="D309" s="9" t="s">
        <v>495</v>
      </c>
      <c r="E309" s="35" t="s">
        <v>518</v>
      </c>
      <c r="F309" s="24"/>
      <c r="G309" s="24">
        <v>6522.62</v>
      </c>
      <c r="H309" s="9" t="s">
        <v>12</v>
      </c>
      <c r="I309" s="30">
        <v>130674078.56</v>
      </c>
      <c r="J309" s="20">
        <f t="shared" si="3"/>
        <v>6522.62</v>
      </c>
      <c r="K309" s="9" t="s">
        <v>12</v>
      </c>
      <c r="L309" s="46"/>
    </row>
    <row r="310" spans="1:12" x14ac:dyDescent="0.25">
      <c r="A310" s="29">
        <v>42429</v>
      </c>
      <c r="B310" s="29">
        <v>42429</v>
      </c>
      <c r="C310" s="9">
        <v>550203</v>
      </c>
      <c r="D310" s="9" t="s">
        <v>495</v>
      </c>
      <c r="E310" s="35" t="s">
        <v>518</v>
      </c>
      <c r="F310" s="24"/>
      <c r="G310" s="24">
        <v>6972.69</v>
      </c>
      <c r="H310" s="9" t="s">
        <v>12</v>
      </c>
      <c r="I310" s="30">
        <v>130681051.25</v>
      </c>
      <c r="J310" s="20">
        <f t="shared" si="3"/>
        <v>6972.69</v>
      </c>
      <c r="K310" s="9" t="s">
        <v>12</v>
      </c>
      <c r="L310" s="46"/>
    </row>
    <row r="311" spans="1:12" x14ac:dyDescent="0.25">
      <c r="A311" s="29">
        <v>42429</v>
      </c>
      <c r="B311" s="29">
        <v>42429</v>
      </c>
      <c r="C311" s="9">
        <v>550203</v>
      </c>
      <c r="D311" s="9" t="s">
        <v>495</v>
      </c>
      <c r="E311" s="35" t="s">
        <v>518</v>
      </c>
      <c r="F311" s="24"/>
      <c r="G311" s="24">
        <v>7056</v>
      </c>
      <c r="H311" s="9" t="s">
        <v>12</v>
      </c>
      <c r="I311" s="30">
        <v>130688107.25</v>
      </c>
      <c r="J311" s="20">
        <f t="shared" si="3"/>
        <v>7056</v>
      </c>
      <c r="K311" s="9" t="s">
        <v>12</v>
      </c>
      <c r="L311" s="46"/>
    </row>
    <row r="312" spans="1:12" x14ac:dyDescent="0.25">
      <c r="A312" s="29">
        <v>42429</v>
      </c>
      <c r="B312" s="29">
        <v>42429</v>
      </c>
      <c r="C312" s="9">
        <v>550203</v>
      </c>
      <c r="D312" s="9" t="s">
        <v>495</v>
      </c>
      <c r="E312" s="35" t="s">
        <v>518</v>
      </c>
      <c r="F312" s="24"/>
      <c r="G312" s="24">
        <v>7210.98</v>
      </c>
      <c r="H312" s="9" t="s">
        <v>12</v>
      </c>
      <c r="I312" s="30">
        <v>130695318.23</v>
      </c>
      <c r="J312" s="20">
        <f t="shared" si="3"/>
        <v>7210.98</v>
      </c>
      <c r="K312" s="9" t="s">
        <v>12</v>
      </c>
      <c r="L312" s="46"/>
    </row>
    <row r="313" spans="1:12" x14ac:dyDescent="0.25">
      <c r="A313" s="29">
        <v>42429</v>
      </c>
      <c r="B313" s="29">
        <v>42429</v>
      </c>
      <c r="C313" s="9">
        <v>550203</v>
      </c>
      <c r="D313" s="9" t="s">
        <v>495</v>
      </c>
      <c r="E313" s="35" t="s">
        <v>518</v>
      </c>
      <c r="F313" s="24"/>
      <c r="G313" s="24">
        <v>7545.98</v>
      </c>
      <c r="H313" s="9" t="s">
        <v>12</v>
      </c>
      <c r="I313" s="30">
        <v>130702864.20999999</v>
      </c>
      <c r="J313" s="20">
        <f t="shared" si="3"/>
        <v>7545.98</v>
      </c>
      <c r="K313" s="9" t="s">
        <v>12</v>
      </c>
      <c r="L313" s="46"/>
    </row>
    <row r="314" spans="1:12" x14ac:dyDescent="0.25">
      <c r="A314" s="29">
        <v>42429</v>
      </c>
      <c r="B314" s="29">
        <v>42429</v>
      </c>
      <c r="C314" s="9">
        <v>550203</v>
      </c>
      <c r="D314" s="9" t="s">
        <v>495</v>
      </c>
      <c r="E314" s="35" t="s">
        <v>518</v>
      </c>
      <c r="F314" s="24"/>
      <c r="G314" s="24">
        <v>8475.41</v>
      </c>
      <c r="H314" s="9" t="s">
        <v>12</v>
      </c>
      <c r="I314" s="30">
        <v>130711339.62</v>
      </c>
      <c r="J314" s="20">
        <f t="shared" si="3"/>
        <v>8475.41</v>
      </c>
      <c r="K314" s="9" t="s">
        <v>12</v>
      </c>
      <c r="L314" s="46"/>
    </row>
    <row r="315" spans="1:12" x14ac:dyDescent="0.25">
      <c r="A315" s="29">
        <v>42429</v>
      </c>
      <c r="B315" s="29">
        <v>42429</v>
      </c>
      <c r="C315" s="9">
        <v>550203</v>
      </c>
      <c r="D315" s="9" t="s">
        <v>495</v>
      </c>
      <c r="E315" s="35" t="s">
        <v>518</v>
      </c>
      <c r="F315" s="24"/>
      <c r="G315" s="24">
        <v>9215.52</v>
      </c>
      <c r="H315" s="9" t="s">
        <v>12</v>
      </c>
      <c r="I315" s="30">
        <v>130720555.14</v>
      </c>
      <c r="J315" s="20">
        <f t="shared" si="3"/>
        <v>9215.52</v>
      </c>
      <c r="K315" s="9" t="s">
        <v>12</v>
      </c>
      <c r="L315" s="46"/>
    </row>
    <row r="316" spans="1:12" x14ac:dyDescent="0.25">
      <c r="A316" s="29">
        <v>42429</v>
      </c>
      <c r="B316" s="29">
        <v>42429</v>
      </c>
      <c r="C316" s="9">
        <v>550203</v>
      </c>
      <c r="D316" s="9" t="s">
        <v>495</v>
      </c>
      <c r="E316" s="35" t="s">
        <v>518</v>
      </c>
      <c r="F316" s="24"/>
      <c r="G316" s="24">
        <v>10722.42</v>
      </c>
      <c r="H316" s="9" t="s">
        <v>12</v>
      </c>
      <c r="I316" s="30">
        <v>130731277.56</v>
      </c>
      <c r="J316" s="20">
        <f t="shared" si="3"/>
        <v>10722.42</v>
      </c>
      <c r="K316" s="9" t="s">
        <v>12</v>
      </c>
      <c r="L316" s="46"/>
    </row>
    <row r="317" spans="1:12" x14ac:dyDescent="0.25">
      <c r="A317" s="29">
        <v>42429</v>
      </c>
      <c r="B317" s="29">
        <v>42429</v>
      </c>
      <c r="C317" s="9">
        <v>550203</v>
      </c>
      <c r="D317" s="9" t="s">
        <v>495</v>
      </c>
      <c r="E317" s="35" t="s">
        <v>518</v>
      </c>
      <c r="F317" s="24"/>
      <c r="G317" s="24">
        <v>12744</v>
      </c>
      <c r="H317" s="9" t="s">
        <v>12</v>
      </c>
      <c r="I317" s="30">
        <v>130744021.56</v>
      </c>
      <c r="J317" s="20">
        <f t="shared" si="3"/>
        <v>12744</v>
      </c>
      <c r="K317" s="9" t="s">
        <v>12</v>
      </c>
      <c r="L317" s="46"/>
    </row>
    <row r="318" spans="1:12" x14ac:dyDescent="0.25">
      <c r="A318" s="29">
        <v>42429</v>
      </c>
      <c r="B318" s="29">
        <v>42429</v>
      </c>
      <c r="C318" s="9">
        <v>550203</v>
      </c>
      <c r="D318" s="9" t="s">
        <v>495</v>
      </c>
      <c r="E318" s="35" t="s">
        <v>518</v>
      </c>
      <c r="F318" s="24"/>
      <c r="G318" s="24">
        <v>16583.2</v>
      </c>
      <c r="H318" s="9" t="s">
        <v>12</v>
      </c>
      <c r="I318" s="30">
        <v>130760604.76000001</v>
      </c>
      <c r="J318" s="20">
        <f t="shared" si="3"/>
        <v>16583.2</v>
      </c>
      <c r="K318" s="9" t="s">
        <v>12</v>
      </c>
      <c r="L318" s="46"/>
    </row>
    <row r="319" spans="1:12" x14ac:dyDescent="0.25">
      <c r="A319" s="29">
        <v>42429</v>
      </c>
      <c r="B319" s="29">
        <v>42429</v>
      </c>
      <c r="C319" s="9">
        <v>550203</v>
      </c>
      <c r="D319" s="9" t="s">
        <v>495</v>
      </c>
      <c r="E319" s="35" t="s">
        <v>518</v>
      </c>
      <c r="F319" s="24"/>
      <c r="G319" s="24">
        <v>18893.41</v>
      </c>
      <c r="H319" s="9" t="s">
        <v>12</v>
      </c>
      <c r="I319" s="30">
        <v>130779498.17</v>
      </c>
      <c r="J319" s="20">
        <f t="shared" si="3"/>
        <v>18893.41</v>
      </c>
      <c r="K319" s="9" t="s">
        <v>12</v>
      </c>
      <c r="L319" s="46"/>
    </row>
    <row r="320" spans="1:12" x14ac:dyDescent="0.25">
      <c r="A320" s="29">
        <v>42429</v>
      </c>
      <c r="B320" s="29">
        <v>42429</v>
      </c>
      <c r="C320" s="9">
        <v>550203</v>
      </c>
      <c r="D320" s="9" t="s">
        <v>495</v>
      </c>
      <c r="E320" s="35" t="s">
        <v>518</v>
      </c>
      <c r="F320" s="24"/>
      <c r="G320" s="24">
        <v>22025.64</v>
      </c>
      <c r="H320" s="9" t="s">
        <v>12</v>
      </c>
      <c r="I320" s="30">
        <v>130801523.81</v>
      </c>
      <c r="J320" s="20">
        <f t="shared" si="3"/>
        <v>22025.64</v>
      </c>
      <c r="K320" s="9" t="s">
        <v>12</v>
      </c>
      <c r="L320" s="46"/>
    </row>
    <row r="321" spans="1:12" x14ac:dyDescent="0.25">
      <c r="A321" s="29">
        <v>42429</v>
      </c>
      <c r="B321" s="29">
        <v>42429</v>
      </c>
      <c r="C321" s="9">
        <v>550203</v>
      </c>
      <c r="D321" s="9" t="s">
        <v>495</v>
      </c>
      <c r="E321" s="35" t="s">
        <v>518</v>
      </c>
      <c r="F321" s="24"/>
      <c r="G321" s="24">
        <v>32739.29</v>
      </c>
      <c r="H321" s="9" t="s">
        <v>12</v>
      </c>
      <c r="I321" s="30">
        <v>130834263.09999999</v>
      </c>
      <c r="J321" s="20">
        <f t="shared" si="3"/>
        <v>32739.29</v>
      </c>
      <c r="K321" s="9" t="s">
        <v>12</v>
      </c>
      <c r="L321" s="46"/>
    </row>
    <row r="322" spans="1:12" x14ac:dyDescent="0.25">
      <c r="A322" s="29">
        <v>42429</v>
      </c>
      <c r="B322" s="29">
        <v>42429</v>
      </c>
      <c r="C322" s="9">
        <v>550203</v>
      </c>
      <c r="D322" s="9" t="s">
        <v>495</v>
      </c>
      <c r="E322" s="35" t="s">
        <v>518</v>
      </c>
      <c r="F322" s="24"/>
      <c r="G322" s="24">
        <v>38278.720000000001</v>
      </c>
      <c r="H322" s="9" t="s">
        <v>12</v>
      </c>
      <c r="I322" s="30">
        <v>130872541.81999999</v>
      </c>
      <c r="J322" s="20">
        <f t="shared" si="3"/>
        <v>38278.720000000001</v>
      </c>
      <c r="K322" s="9" t="s">
        <v>12</v>
      </c>
      <c r="L322" s="46"/>
    </row>
    <row r="323" spans="1:12" x14ac:dyDescent="0.25">
      <c r="A323" s="29">
        <v>42429</v>
      </c>
      <c r="B323" s="29">
        <v>42429</v>
      </c>
      <c r="C323" s="9">
        <v>550203</v>
      </c>
      <c r="D323" s="9" t="s">
        <v>495</v>
      </c>
      <c r="E323" s="35" t="s">
        <v>518</v>
      </c>
      <c r="F323" s="24"/>
      <c r="G323" s="24">
        <v>41658.120000000003</v>
      </c>
      <c r="H323" s="9" t="s">
        <v>12</v>
      </c>
      <c r="I323" s="30">
        <v>130914199.94</v>
      </c>
      <c r="J323" s="20">
        <f t="shared" si="3"/>
        <v>41658.120000000003</v>
      </c>
      <c r="K323" s="9" t="s">
        <v>12</v>
      </c>
      <c r="L323" s="46"/>
    </row>
    <row r="324" spans="1:12" x14ac:dyDescent="0.25">
      <c r="A324" s="29">
        <v>42429</v>
      </c>
      <c r="B324" s="29">
        <v>42429</v>
      </c>
      <c r="C324" s="9">
        <v>550203</v>
      </c>
      <c r="D324" s="9" t="s">
        <v>495</v>
      </c>
      <c r="E324" s="35" t="s">
        <v>518</v>
      </c>
      <c r="F324" s="24"/>
      <c r="G324" s="24">
        <v>49369.24</v>
      </c>
      <c r="H324" s="9" t="s">
        <v>12</v>
      </c>
      <c r="I324" s="30">
        <v>130963569.18000001</v>
      </c>
      <c r="J324" s="20">
        <f t="shared" si="3"/>
        <v>49369.24</v>
      </c>
      <c r="K324" s="9" t="s">
        <v>12</v>
      </c>
      <c r="L324" s="46"/>
    </row>
    <row r="325" spans="1:12" x14ac:dyDescent="0.25">
      <c r="A325" s="29">
        <v>42429</v>
      </c>
      <c r="B325" s="29">
        <v>42429</v>
      </c>
      <c r="C325" s="9">
        <v>550203</v>
      </c>
      <c r="D325" s="9" t="s">
        <v>495</v>
      </c>
      <c r="E325" s="35" t="s">
        <v>518</v>
      </c>
      <c r="F325" s="24"/>
      <c r="G325" s="24">
        <v>66915.45</v>
      </c>
      <c r="H325" s="9" t="s">
        <v>12</v>
      </c>
      <c r="I325" s="30">
        <v>131030484.63</v>
      </c>
      <c r="J325" s="20">
        <f t="shared" si="3"/>
        <v>66915.45</v>
      </c>
      <c r="K325" s="9" t="s">
        <v>12</v>
      </c>
      <c r="L325" s="46"/>
    </row>
    <row r="326" spans="1:12" x14ac:dyDescent="0.25">
      <c r="A326" s="29">
        <v>42429</v>
      </c>
      <c r="B326" s="29">
        <v>42429</v>
      </c>
      <c r="C326" s="9">
        <v>550203</v>
      </c>
      <c r="D326" s="9" t="s">
        <v>495</v>
      </c>
      <c r="E326" s="35" t="s">
        <v>518</v>
      </c>
      <c r="F326" s="24"/>
      <c r="G326" s="24">
        <v>80731.570000000007</v>
      </c>
      <c r="H326" s="9" t="s">
        <v>12</v>
      </c>
      <c r="I326" s="30">
        <v>131111216.2</v>
      </c>
      <c r="J326" s="20">
        <f t="shared" si="3"/>
        <v>80731.570000000007</v>
      </c>
      <c r="K326" s="9" t="s">
        <v>12</v>
      </c>
      <c r="L326" s="46"/>
    </row>
    <row r="327" spans="1:12" x14ac:dyDescent="0.25">
      <c r="A327" s="29">
        <v>42429</v>
      </c>
      <c r="B327" s="29">
        <v>42429</v>
      </c>
      <c r="C327" s="9">
        <v>550203</v>
      </c>
      <c r="D327" s="9" t="s">
        <v>495</v>
      </c>
      <c r="E327" s="35" t="s">
        <v>518</v>
      </c>
      <c r="F327" s="24"/>
      <c r="G327" s="24">
        <v>101612.32</v>
      </c>
      <c r="H327" s="9" t="s">
        <v>12</v>
      </c>
      <c r="I327" s="30">
        <v>131212828.52</v>
      </c>
      <c r="J327" s="20">
        <f t="shared" si="3"/>
        <v>101612.32</v>
      </c>
      <c r="K327" s="9" t="s">
        <v>12</v>
      </c>
      <c r="L327" s="46"/>
    </row>
    <row r="328" spans="1:12" x14ac:dyDescent="0.25">
      <c r="A328" s="29">
        <v>42429</v>
      </c>
      <c r="B328" s="29">
        <v>42429</v>
      </c>
      <c r="C328" s="9">
        <v>550203</v>
      </c>
      <c r="D328" s="9" t="s">
        <v>495</v>
      </c>
      <c r="E328" s="35" t="s">
        <v>518</v>
      </c>
      <c r="F328" s="24"/>
      <c r="G328" s="24">
        <v>139483.06</v>
      </c>
      <c r="H328" s="9" t="s">
        <v>12</v>
      </c>
      <c r="I328" s="30">
        <v>131352311.58</v>
      </c>
      <c r="J328" s="20">
        <f t="shared" si="3"/>
        <v>139483.06</v>
      </c>
      <c r="K328" s="9" t="s">
        <v>12</v>
      </c>
      <c r="L328" s="46"/>
    </row>
    <row r="329" spans="1:12" x14ac:dyDescent="0.25">
      <c r="A329" s="29">
        <v>42429</v>
      </c>
      <c r="B329" s="29">
        <v>42429</v>
      </c>
      <c r="C329" s="9">
        <v>550203</v>
      </c>
      <c r="D329" s="9" t="s">
        <v>495</v>
      </c>
      <c r="E329" s="35" t="s">
        <v>518</v>
      </c>
      <c r="F329" s="24"/>
      <c r="G329" s="24">
        <v>162997.44</v>
      </c>
      <c r="H329" s="9" t="s">
        <v>12</v>
      </c>
      <c r="I329" s="30">
        <v>131515309.02</v>
      </c>
      <c r="J329" s="20">
        <f t="shared" si="3"/>
        <v>162997.44</v>
      </c>
      <c r="K329" s="9" t="s">
        <v>12</v>
      </c>
      <c r="L329" s="46"/>
    </row>
    <row r="330" spans="1:12" x14ac:dyDescent="0.25">
      <c r="A330" s="29">
        <v>42429</v>
      </c>
      <c r="B330" s="29">
        <v>42429</v>
      </c>
      <c r="C330" s="9">
        <v>550203</v>
      </c>
      <c r="D330" s="9" t="s">
        <v>495</v>
      </c>
      <c r="E330" s="35" t="s">
        <v>518</v>
      </c>
      <c r="F330" s="24"/>
      <c r="G330" s="24">
        <v>166743.5</v>
      </c>
      <c r="H330" s="9" t="s">
        <v>12</v>
      </c>
      <c r="I330" s="30">
        <v>131682052.52</v>
      </c>
      <c r="J330" s="20">
        <f t="shared" si="3"/>
        <v>166743.5</v>
      </c>
      <c r="K330" s="9" t="s">
        <v>12</v>
      </c>
      <c r="L330" s="46"/>
    </row>
    <row r="331" spans="1:12" x14ac:dyDescent="0.25">
      <c r="A331" s="29">
        <v>42429</v>
      </c>
      <c r="B331" s="29">
        <v>42429</v>
      </c>
      <c r="C331" s="9">
        <v>550203</v>
      </c>
      <c r="D331" s="9" t="s">
        <v>495</v>
      </c>
      <c r="E331" s="35" t="s">
        <v>518</v>
      </c>
      <c r="F331" s="24"/>
      <c r="G331" s="24">
        <v>202761.55</v>
      </c>
      <c r="H331" s="9" t="s">
        <v>12</v>
      </c>
      <c r="I331" s="30">
        <v>131884814.06999999</v>
      </c>
      <c r="J331" s="20">
        <f t="shared" si="3"/>
        <v>202761.55</v>
      </c>
      <c r="K331" s="9" t="s">
        <v>12</v>
      </c>
      <c r="L331" s="46"/>
    </row>
    <row r="332" spans="1:12" x14ac:dyDescent="0.25">
      <c r="A332" s="29">
        <v>42429</v>
      </c>
      <c r="B332" s="29">
        <v>42429</v>
      </c>
      <c r="C332" s="9">
        <v>550203</v>
      </c>
      <c r="D332" s="9" t="s">
        <v>495</v>
      </c>
      <c r="E332" s="35" t="s">
        <v>518</v>
      </c>
      <c r="F332" s="24"/>
      <c r="G332" s="24">
        <v>236940.08</v>
      </c>
      <c r="H332" s="9" t="s">
        <v>12</v>
      </c>
      <c r="I332" s="30">
        <v>132121754.15000001</v>
      </c>
      <c r="J332" s="20">
        <f t="shared" si="3"/>
        <v>236940.08</v>
      </c>
      <c r="K332" s="9" t="s">
        <v>12</v>
      </c>
      <c r="L332" s="46"/>
    </row>
    <row r="333" spans="1:12" x14ac:dyDescent="0.25">
      <c r="A333" s="29">
        <v>42429</v>
      </c>
      <c r="B333" s="29">
        <v>42429</v>
      </c>
      <c r="C333" s="9">
        <v>550203</v>
      </c>
      <c r="D333" s="9" t="s">
        <v>495</v>
      </c>
      <c r="E333" s="35" t="s">
        <v>518</v>
      </c>
      <c r="F333" s="24"/>
      <c r="G333" s="24">
        <v>503184.23</v>
      </c>
      <c r="H333" s="9" t="s">
        <v>12</v>
      </c>
      <c r="I333" s="30">
        <v>132624938.38</v>
      </c>
      <c r="J333" s="20">
        <f t="shared" si="3"/>
        <v>503184.23</v>
      </c>
      <c r="K333" s="9" t="s">
        <v>12</v>
      </c>
      <c r="L333" s="46"/>
    </row>
    <row r="334" spans="1:12" x14ac:dyDescent="0.25">
      <c r="A334" s="29">
        <v>42429</v>
      </c>
      <c r="B334" s="29">
        <v>42429</v>
      </c>
      <c r="C334" s="9">
        <v>550203</v>
      </c>
      <c r="D334" s="9" t="s">
        <v>495</v>
      </c>
      <c r="E334" s="35" t="s">
        <v>518</v>
      </c>
      <c r="F334" s="24"/>
      <c r="G334" s="24">
        <v>765680.9</v>
      </c>
      <c r="H334" s="9" t="s">
        <v>12</v>
      </c>
      <c r="I334" s="30">
        <v>133390619.28</v>
      </c>
      <c r="J334" s="20">
        <f t="shared" si="3"/>
        <v>765680.9</v>
      </c>
      <c r="K334" s="9" t="s">
        <v>12</v>
      </c>
      <c r="L334" s="46"/>
    </row>
    <row r="335" spans="1:12" x14ac:dyDescent="0.25">
      <c r="A335" s="29">
        <v>42429</v>
      </c>
      <c r="B335" s="29">
        <v>42429</v>
      </c>
      <c r="C335" s="9">
        <v>550203</v>
      </c>
      <c r="D335" s="9" t="s">
        <v>495</v>
      </c>
      <c r="E335" s="35" t="s">
        <v>518</v>
      </c>
      <c r="F335" s="24"/>
      <c r="G335" s="24">
        <v>1027760.59</v>
      </c>
      <c r="H335" s="9" t="s">
        <v>12</v>
      </c>
      <c r="I335" s="30">
        <v>134418379.87</v>
      </c>
      <c r="J335" s="20">
        <f t="shared" si="3"/>
        <v>1027760.59</v>
      </c>
      <c r="K335" s="9" t="s">
        <v>12</v>
      </c>
      <c r="L335" s="46"/>
    </row>
    <row r="336" spans="1:12" x14ac:dyDescent="0.25">
      <c r="A336" s="29">
        <v>42429</v>
      </c>
      <c r="B336" s="29">
        <v>42429</v>
      </c>
      <c r="C336" s="9">
        <v>550203</v>
      </c>
      <c r="D336" s="9" t="s">
        <v>495</v>
      </c>
      <c r="E336" s="35" t="s">
        <v>518</v>
      </c>
      <c r="F336" s="24"/>
      <c r="G336" s="24">
        <v>1536102.29</v>
      </c>
      <c r="H336" s="9" t="s">
        <v>12</v>
      </c>
      <c r="I336" s="30">
        <v>135954482.16</v>
      </c>
      <c r="J336" s="20">
        <f t="shared" si="3"/>
        <v>1536102.29</v>
      </c>
      <c r="K336" s="9" t="s">
        <v>12</v>
      </c>
      <c r="L336" s="46"/>
    </row>
    <row r="337" spans="1:14" x14ac:dyDescent="0.25">
      <c r="A337" s="29">
        <v>42429</v>
      </c>
      <c r="B337" s="29">
        <v>42429</v>
      </c>
      <c r="C337" s="9">
        <v>550203</v>
      </c>
      <c r="D337" s="9" t="s">
        <v>495</v>
      </c>
      <c r="E337" s="35" t="s">
        <v>518</v>
      </c>
      <c r="F337" s="24"/>
      <c r="G337" s="24">
        <v>2187509.27</v>
      </c>
      <c r="H337" s="9" t="s">
        <v>12</v>
      </c>
      <c r="I337" s="30">
        <v>138141991.43000001</v>
      </c>
      <c r="J337" s="20">
        <f t="shared" si="3"/>
        <v>2187509.27</v>
      </c>
      <c r="K337" s="9" t="s">
        <v>12</v>
      </c>
      <c r="L337" s="46"/>
    </row>
    <row r="338" spans="1:14" x14ac:dyDescent="0.25">
      <c r="A338" s="29">
        <v>42429</v>
      </c>
      <c r="B338" s="29">
        <v>42429</v>
      </c>
      <c r="C338" s="9">
        <v>550203</v>
      </c>
      <c r="D338" s="9" t="s">
        <v>495</v>
      </c>
      <c r="E338" s="35" t="s">
        <v>518</v>
      </c>
      <c r="F338" s="24"/>
      <c r="G338" s="24">
        <v>2590167.02</v>
      </c>
      <c r="H338" s="9" t="s">
        <v>12</v>
      </c>
      <c r="I338" s="30">
        <v>140732158.44999999</v>
      </c>
      <c r="J338" s="20">
        <f t="shared" si="3"/>
        <v>2590167.02</v>
      </c>
      <c r="K338" s="9" t="s">
        <v>12</v>
      </c>
      <c r="L338" s="46"/>
    </row>
    <row r="339" spans="1:14" ht="12.75" customHeight="1" x14ac:dyDescent="0.25">
      <c r="A339" s="29">
        <v>42429</v>
      </c>
      <c r="B339" s="29">
        <v>42437</v>
      </c>
      <c r="C339" s="9">
        <v>550203</v>
      </c>
      <c r="D339" s="9" t="s">
        <v>496</v>
      </c>
      <c r="E339" s="13" t="s">
        <v>519</v>
      </c>
      <c r="F339" s="43">
        <v>395974.31</v>
      </c>
      <c r="G339" s="20"/>
      <c r="H339" s="9" t="s">
        <v>11</v>
      </c>
      <c r="I339" s="30">
        <v>140336184.13999999</v>
      </c>
      <c r="J339" s="20"/>
      <c r="K339" s="9" t="s">
        <v>12</v>
      </c>
      <c r="L339" s="46"/>
    </row>
    <row r="340" spans="1:14" x14ac:dyDescent="0.25">
      <c r="A340" s="29">
        <v>42429</v>
      </c>
      <c r="B340" s="29">
        <v>42437</v>
      </c>
      <c r="C340" s="9">
        <v>550203</v>
      </c>
      <c r="D340" s="9" t="s">
        <v>497</v>
      </c>
      <c r="E340" s="13" t="s">
        <v>521</v>
      </c>
      <c r="F340" s="50">
        <v>365569.74</v>
      </c>
      <c r="G340" s="20"/>
      <c r="H340" s="9" t="s">
        <v>11</v>
      </c>
      <c r="I340" s="30">
        <v>139970614.40000001</v>
      </c>
      <c r="J340" s="20"/>
      <c r="K340" s="9" t="s">
        <v>12</v>
      </c>
      <c r="L340" s="46"/>
    </row>
    <row r="341" spans="1:14" x14ac:dyDescent="0.25">
      <c r="A341" s="29">
        <v>42429</v>
      </c>
      <c r="B341" s="29">
        <v>42437</v>
      </c>
      <c r="C341" s="9">
        <v>550203</v>
      </c>
      <c r="D341" s="9" t="s">
        <v>498</v>
      </c>
      <c r="E341" s="13" t="s">
        <v>522</v>
      </c>
      <c r="F341" s="52">
        <v>565389.04</v>
      </c>
      <c r="G341" s="20"/>
      <c r="H341" s="9" t="s">
        <v>11</v>
      </c>
      <c r="I341" s="30">
        <v>139405225.36000001</v>
      </c>
      <c r="J341" s="20"/>
      <c r="K341" s="9" t="s">
        <v>12</v>
      </c>
      <c r="L341" s="46"/>
    </row>
    <row r="342" spans="1:14" x14ac:dyDescent="0.25">
      <c r="A342" s="29">
        <v>42429</v>
      </c>
      <c r="B342" s="29">
        <v>42443</v>
      </c>
      <c r="C342" s="9">
        <v>550203</v>
      </c>
      <c r="D342" s="9" t="s">
        <v>499</v>
      </c>
      <c r="E342" s="13" t="s">
        <v>523</v>
      </c>
      <c r="F342" s="61">
        <v>985764.9</v>
      </c>
      <c r="G342" s="20"/>
      <c r="H342" s="9" t="s">
        <v>11</v>
      </c>
      <c r="I342" s="30">
        <v>138419460.46000001</v>
      </c>
      <c r="J342" s="20"/>
      <c r="K342" s="9" t="s">
        <v>12</v>
      </c>
      <c r="L342" s="46"/>
    </row>
    <row r="343" spans="1:14" x14ac:dyDescent="0.25">
      <c r="A343" s="29">
        <v>42429</v>
      </c>
      <c r="B343" s="29">
        <v>42429</v>
      </c>
      <c r="C343" s="9">
        <v>550203</v>
      </c>
      <c r="D343" s="9" t="s">
        <v>500</v>
      </c>
      <c r="E343" s="13" t="s">
        <v>534</v>
      </c>
      <c r="F343" s="24">
        <v>10101372.92</v>
      </c>
      <c r="G343" s="20"/>
      <c r="H343" s="9" t="s">
        <v>11</v>
      </c>
      <c r="I343" s="30">
        <v>128318087.54000001</v>
      </c>
      <c r="J343" s="20"/>
      <c r="K343" s="9" t="s">
        <v>12</v>
      </c>
      <c r="L343" s="46" t="s">
        <v>533</v>
      </c>
    </row>
    <row r="344" spans="1:14" x14ac:dyDescent="0.25">
      <c r="A344" s="29">
        <v>42429</v>
      </c>
      <c r="B344" s="29">
        <v>42429</v>
      </c>
      <c r="C344" s="9">
        <v>550203</v>
      </c>
      <c r="D344" s="9" t="s">
        <v>501</v>
      </c>
      <c r="E344" s="13" t="s">
        <v>535</v>
      </c>
      <c r="F344" s="24">
        <v>11074859.609999999</v>
      </c>
      <c r="G344" s="20"/>
      <c r="H344" s="9" t="s">
        <v>11</v>
      </c>
      <c r="I344" s="30">
        <v>117243227.93000001</v>
      </c>
      <c r="J344" s="20"/>
      <c r="K344" s="9" t="s">
        <v>12</v>
      </c>
      <c r="L344" s="46"/>
    </row>
    <row r="345" spans="1:14" ht="17.25" customHeight="1" x14ac:dyDescent="0.25">
      <c r="A345" s="29">
        <v>42429</v>
      </c>
      <c r="B345" s="29">
        <v>42437</v>
      </c>
      <c r="C345" s="9">
        <v>550203</v>
      </c>
      <c r="D345" s="9" t="s">
        <v>502</v>
      </c>
      <c r="E345" s="15" t="s">
        <v>519</v>
      </c>
      <c r="F345" s="43"/>
      <c r="G345" s="43">
        <v>3001869.13</v>
      </c>
      <c r="H345" s="55" t="s">
        <v>12</v>
      </c>
      <c r="I345" s="54">
        <v>120245097.06</v>
      </c>
      <c r="J345" s="43">
        <f>G345-F339</f>
        <v>2605894.8199999998</v>
      </c>
      <c r="K345" s="9" t="s">
        <v>12</v>
      </c>
      <c r="L345" s="47"/>
      <c r="M345" t="s">
        <v>520</v>
      </c>
      <c r="N345" s="1">
        <f>G345-F339</f>
        <v>2605894.8199999998</v>
      </c>
    </row>
    <row r="346" spans="1:14" x14ac:dyDescent="0.25">
      <c r="A346" s="29">
        <v>42429</v>
      </c>
      <c r="B346" s="29">
        <v>42437</v>
      </c>
      <c r="C346" s="9">
        <v>550203</v>
      </c>
      <c r="D346" s="9" t="s">
        <v>503</v>
      </c>
      <c r="E346" s="49" t="s">
        <v>521</v>
      </c>
      <c r="F346" s="50"/>
      <c r="G346" s="50">
        <v>2826442.24</v>
      </c>
      <c r="H346" s="56" t="s">
        <v>12</v>
      </c>
      <c r="I346" s="57">
        <v>123071539.3</v>
      </c>
      <c r="J346" s="50">
        <f>G346-F340</f>
        <v>2460872.5</v>
      </c>
      <c r="K346" s="9" t="s">
        <v>12</v>
      </c>
      <c r="L346" s="46"/>
    </row>
    <row r="347" spans="1:14" x14ac:dyDescent="0.25">
      <c r="A347" s="29">
        <v>42429</v>
      </c>
      <c r="B347" s="29">
        <v>42437</v>
      </c>
      <c r="C347" s="9">
        <v>550203</v>
      </c>
      <c r="D347" s="9" t="s">
        <v>504</v>
      </c>
      <c r="E347" s="51" t="s">
        <v>522</v>
      </c>
      <c r="F347" s="52"/>
      <c r="G347" s="52">
        <v>4355674.63</v>
      </c>
      <c r="H347" s="58" t="s">
        <v>12</v>
      </c>
      <c r="I347" s="59">
        <v>127427213.93000001</v>
      </c>
      <c r="J347" s="52">
        <f>G347-F341</f>
        <v>3790285.59</v>
      </c>
      <c r="K347" s="9" t="s">
        <v>12</v>
      </c>
      <c r="L347" s="46"/>
    </row>
    <row r="348" spans="1:14" x14ac:dyDescent="0.25">
      <c r="A348" s="29">
        <v>42429</v>
      </c>
      <c r="B348" s="29">
        <v>42443</v>
      </c>
      <c r="C348" s="9">
        <v>550203</v>
      </c>
      <c r="D348" s="9" t="s">
        <v>505</v>
      </c>
      <c r="E348" s="60" t="s">
        <v>523</v>
      </c>
      <c r="F348" s="61"/>
      <c r="G348" s="61">
        <v>7789605.5800000001</v>
      </c>
      <c r="H348" s="62" t="s">
        <v>12</v>
      </c>
      <c r="I348" s="63">
        <v>135216819.50999999</v>
      </c>
      <c r="J348" s="61">
        <f>G348-F342</f>
        <v>6803840.6799999997</v>
      </c>
      <c r="K348" s="9" t="s">
        <v>12</v>
      </c>
      <c r="L348" s="46"/>
    </row>
    <row r="349" spans="1:14" x14ac:dyDescent="0.25">
      <c r="A349" s="29">
        <v>42429</v>
      </c>
      <c r="B349" s="29">
        <v>42429</v>
      </c>
      <c r="C349" s="9">
        <v>550203</v>
      </c>
      <c r="D349" s="9" t="s">
        <v>506</v>
      </c>
      <c r="E349" s="13"/>
      <c r="F349" s="22">
        <v>65048426.729999997</v>
      </c>
      <c r="G349" s="20"/>
      <c r="H349" s="9" t="s">
        <v>11</v>
      </c>
      <c r="I349" s="30">
        <v>70168392.780000001</v>
      </c>
      <c r="J349" s="20"/>
      <c r="K349" s="9" t="s">
        <v>12</v>
      </c>
      <c r="L349" s="46"/>
    </row>
    <row r="350" spans="1:14" x14ac:dyDescent="0.25">
      <c r="A350" s="29">
        <v>42429</v>
      </c>
      <c r="B350" s="29">
        <v>42429</v>
      </c>
      <c r="C350" s="9">
        <v>550203</v>
      </c>
      <c r="D350" s="9" t="s">
        <v>507</v>
      </c>
      <c r="E350" s="13"/>
      <c r="F350" s="22">
        <v>11500050.369999999</v>
      </c>
      <c r="G350" s="20"/>
      <c r="H350" s="9" t="s">
        <v>11</v>
      </c>
      <c r="I350" s="30">
        <v>58668342.409999996</v>
      </c>
      <c r="J350" s="20">
        <v>0</v>
      </c>
      <c r="K350" s="9" t="s">
        <v>12</v>
      </c>
      <c r="L350" s="46"/>
    </row>
    <row r="351" spans="1:14" x14ac:dyDescent="0.25">
      <c r="F351" s="1">
        <f>SUM(F4:F350)</f>
        <v>186752388.76000002</v>
      </c>
      <c r="G351" s="1">
        <f>SUM(G4:G350)</f>
        <v>245420731.16999987</v>
      </c>
      <c r="J351" s="1">
        <f>SUM(J4:J350)</f>
        <v>114476243.00000003</v>
      </c>
    </row>
    <row r="352" spans="1:14" x14ac:dyDescent="0.25">
      <c r="F352" s="162">
        <f>G351-F351</f>
        <v>58668342.409999847</v>
      </c>
      <c r="G352" s="162"/>
    </row>
    <row r="353" spans="8:10" x14ac:dyDescent="0.25">
      <c r="J353" s="1">
        <f>J351-F352</f>
        <v>55807900.590000182</v>
      </c>
    </row>
    <row r="355" spans="8:10" x14ac:dyDescent="0.25">
      <c r="H355" s="1">
        <f>F352-J353</f>
        <v>2860441.819999665</v>
      </c>
    </row>
  </sheetData>
  <mergeCells count="2">
    <mergeCell ref="A2:I2"/>
    <mergeCell ref="F352:G35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4"/>
  <sheetViews>
    <sheetView topLeftCell="C255" zoomScaleNormal="100" workbookViewId="0">
      <selection activeCell="G255" sqref="G255"/>
    </sheetView>
  </sheetViews>
  <sheetFormatPr defaultRowHeight="15" x14ac:dyDescent="0.25"/>
  <cols>
    <col min="4" max="4" width="13.85546875" customWidth="1"/>
    <col min="5" max="5" width="45.85546875" style="94" customWidth="1"/>
    <col min="6" max="6" width="16.42578125" style="1" customWidth="1"/>
    <col min="7" max="8" width="17.5703125" style="1" customWidth="1"/>
    <col min="10" max="10" width="11.7109375" bestFit="1" customWidth="1"/>
    <col min="13" max="13" width="22.5703125" customWidth="1"/>
    <col min="14" max="14" width="15.140625" bestFit="1" customWidth="1"/>
  </cols>
  <sheetData>
    <row r="2" spans="1:14" x14ac:dyDescent="0.25">
      <c r="A2" s="163" t="s">
        <v>437</v>
      </c>
      <c r="B2" s="160"/>
      <c r="C2" s="160"/>
      <c r="D2" s="160"/>
      <c r="E2" s="160"/>
      <c r="F2" s="160"/>
      <c r="G2" s="160"/>
      <c r="H2" s="160"/>
      <c r="I2" s="160"/>
      <c r="J2" s="161"/>
      <c r="K2" s="28"/>
    </row>
    <row r="3" spans="1:14" ht="45" x14ac:dyDescent="0.25">
      <c r="A3" s="12" t="s">
        <v>0</v>
      </c>
      <c r="B3" s="12" t="s">
        <v>1</v>
      </c>
      <c r="C3" s="12" t="s">
        <v>2</v>
      </c>
      <c r="D3" s="12" t="s">
        <v>3</v>
      </c>
      <c r="E3" s="95" t="s">
        <v>4</v>
      </c>
      <c r="F3" s="32" t="s">
        <v>11</v>
      </c>
      <c r="G3" s="32" t="s">
        <v>12</v>
      </c>
      <c r="H3" s="32"/>
      <c r="I3" s="12" t="s">
        <v>7</v>
      </c>
      <c r="J3" s="12" t="s">
        <v>8</v>
      </c>
      <c r="K3" s="12" t="s">
        <v>9</v>
      </c>
    </row>
    <row r="4" spans="1:14" x14ac:dyDescent="0.25">
      <c r="A4" s="12"/>
      <c r="B4" s="12"/>
      <c r="C4" s="12"/>
      <c r="D4" s="12"/>
      <c r="E4" s="98"/>
      <c r="F4" s="33">
        <v>0</v>
      </c>
      <c r="G4" s="33">
        <v>58668342.409999996</v>
      </c>
      <c r="H4" s="33">
        <v>58668342.409999996</v>
      </c>
      <c r="I4" s="12"/>
      <c r="J4" s="12"/>
      <c r="K4" s="12"/>
    </row>
    <row r="5" spans="1:14" x14ac:dyDescent="0.25">
      <c r="A5" s="29">
        <v>42457</v>
      </c>
      <c r="B5" s="29">
        <v>42471</v>
      </c>
      <c r="C5" s="9">
        <v>550203</v>
      </c>
      <c r="D5" s="96" t="s">
        <v>438</v>
      </c>
      <c r="E5" s="99" t="s">
        <v>569</v>
      </c>
      <c r="F5" s="97">
        <v>906512.39</v>
      </c>
      <c r="G5" s="20"/>
      <c r="H5" s="20">
        <f>G5</f>
        <v>0</v>
      </c>
      <c r="I5" s="9" t="s">
        <v>11</v>
      </c>
      <c r="J5" s="30">
        <v>57761830.020000003</v>
      </c>
      <c r="K5" s="9" t="s">
        <v>12</v>
      </c>
    </row>
    <row r="6" spans="1:14" x14ac:dyDescent="0.25">
      <c r="A6" s="29">
        <v>42457</v>
      </c>
      <c r="B6" s="29">
        <v>42471</v>
      </c>
      <c r="C6" s="9">
        <v>550203</v>
      </c>
      <c r="D6" s="96" t="s">
        <v>439</v>
      </c>
      <c r="E6" s="99" t="s">
        <v>570</v>
      </c>
      <c r="F6" s="97">
        <v>3924413.78</v>
      </c>
      <c r="G6" s="20"/>
      <c r="H6" s="20">
        <f t="shared" ref="H6:H69" si="0">G6</f>
        <v>0</v>
      </c>
      <c r="I6" s="9" t="s">
        <v>11</v>
      </c>
      <c r="J6" s="30">
        <v>53837416.240000002</v>
      </c>
      <c r="K6" s="9" t="s">
        <v>12</v>
      </c>
    </row>
    <row r="7" spans="1:14" x14ac:dyDescent="0.25">
      <c r="A7" s="29">
        <v>42457</v>
      </c>
      <c r="B7" s="29">
        <v>42458</v>
      </c>
      <c r="C7" s="9">
        <v>550203</v>
      </c>
      <c r="D7" s="105" t="s">
        <v>440</v>
      </c>
      <c r="E7" s="106" t="s">
        <v>571</v>
      </c>
      <c r="F7" s="107">
        <v>53.18</v>
      </c>
      <c r="G7" s="20"/>
      <c r="H7" s="20">
        <f t="shared" si="0"/>
        <v>0</v>
      </c>
      <c r="I7" s="9" t="s">
        <v>11</v>
      </c>
      <c r="J7" s="30">
        <v>53837363.060000002</v>
      </c>
      <c r="K7" s="9" t="s">
        <v>12</v>
      </c>
    </row>
    <row r="8" spans="1:14" x14ac:dyDescent="0.25">
      <c r="A8" s="29">
        <v>42457</v>
      </c>
      <c r="B8" s="29">
        <v>42458</v>
      </c>
      <c r="C8" s="9">
        <v>550203</v>
      </c>
      <c r="D8" s="105" t="s">
        <v>440</v>
      </c>
      <c r="E8" s="106" t="s">
        <v>571</v>
      </c>
      <c r="F8" s="107">
        <v>56</v>
      </c>
      <c r="G8" s="20"/>
      <c r="H8" s="20">
        <f t="shared" si="0"/>
        <v>0</v>
      </c>
      <c r="I8" s="9" t="s">
        <v>11</v>
      </c>
      <c r="J8" s="30">
        <v>53837307.060000002</v>
      </c>
      <c r="K8" s="9" t="s">
        <v>12</v>
      </c>
      <c r="M8" s="20" t="s">
        <v>588</v>
      </c>
      <c r="N8" s="1">
        <f>SUM(F7:F81)</f>
        <v>36752445.270000003</v>
      </c>
    </row>
    <row r="9" spans="1:14" x14ac:dyDescent="0.25">
      <c r="A9" s="29">
        <v>42457</v>
      </c>
      <c r="B9" s="29">
        <v>42458</v>
      </c>
      <c r="C9" s="9">
        <v>550203</v>
      </c>
      <c r="D9" s="105" t="s">
        <v>440</v>
      </c>
      <c r="E9" s="106" t="s">
        <v>571</v>
      </c>
      <c r="F9" s="107">
        <v>112.88</v>
      </c>
      <c r="G9" s="20"/>
      <c r="H9" s="20">
        <f t="shared" si="0"/>
        <v>0</v>
      </c>
      <c r="I9" s="9" t="s">
        <v>11</v>
      </c>
      <c r="J9" s="30">
        <v>53837194.18</v>
      </c>
      <c r="K9" s="9" t="s">
        <v>12</v>
      </c>
    </row>
    <row r="10" spans="1:14" x14ac:dyDescent="0.25">
      <c r="A10" s="29">
        <v>42457</v>
      </c>
      <c r="B10" s="29">
        <v>42458</v>
      </c>
      <c r="C10" s="9">
        <v>550203</v>
      </c>
      <c r="D10" s="105" t="s">
        <v>440</v>
      </c>
      <c r="E10" s="106" t="s">
        <v>571</v>
      </c>
      <c r="F10" s="107">
        <v>137.94999999999999</v>
      </c>
      <c r="G10" s="20"/>
      <c r="H10" s="20">
        <f t="shared" si="0"/>
        <v>0</v>
      </c>
      <c r="I10" s="9" t="s">
        <v>11</v>
      </c>
      <c r="J10" s="30">
        <v>53837056.229999997</v>
      </c>
      <c r="K10" s="9" t="s">
        <v>12</v>
      </c>
    </row>
    <row r="11" spans="1:14" x14ac:dyDescent="0.25">
      <c r="A11" s="29">
        <v>42457</v>
      </c>
      <c r="B11" s="29">
        <v>42458</v>
      </c>
      <c r="C11" s="9">
        <v>550203</v>
      </c>
      <c r="D11" s="105" t="s">
        <v>440</v>
      </c>
      <c r="E11" s="106" t="s">
        <v>571</v>
      </c>
      <c r="F11" s="107">
        <v>181.5</v>
      </c>
      <c r="G11" s="20"/>
      <c r="H11" s="20">
        <f t="shared" si="0"/>
        <v>0</v>
      </c>
      <c r="I11" s="9" t="s">
        <v>11</v>
      </c>
      <c r="J11" s="30">
        <v>53836874.729999997</v>
      </c>
      <c r="K11" s="9" t="s">
        <v>12</v>
      </c>
      <c r="M11" s="1"/>
    </row>
    <row r="12" spans="1:14" x14ac:dyDescent="0.25">
      <c r="A12" s="29">
        <v>42457</v>
      </c>
      <c r="B12" s="29">
        <v>42458</v>
      </c>
      <c r="C12" s="9">
        <v>550203</v>
      </c>
      <c r="D12" s="105" t="s">
        <v>440</v>
      </c>
      <c r="E12" s="106" t="s">
        <v>571</v>
      </c>
      <c r="F12" s="107">
        <v>208.47</v>
      </c>
      <c r="G12" s="20"/>
      <c r="H12" s="20">
        <f t="shared" si="0"/>
        <v>0</v>
      </c>
      <c r="I12" s="9" t="s">
        <v>11</v>
      </c>
      <c r="J12" s="30">
        <v>53836666.259999998</v>
      </c>
      <c r="K12" s="9" t="s">
        <v>12</v>
      </c>
    </row>
    <row r="13" spans="1:14" x14ac:dyDescent="0.25">
      <c r="A13" s="29">
        <v>42457</v>
      </c>
      <c r="B13" s="29">
        <v>42458</v>
      </c>
      <c r="C13" s="9">
        <v>550203</v>
      </c>
      <c r="D13" s="105" t="s">
        <v>440</v>
      </c>
      <c r="E13" s="106" t="s">
        <v>571</v>
      </c>
      <c r="F13" s="107">
        <v>221.24</v>
      </c>
      <c r="G13" s="20"/>
      <c r="H13" s="20">
        <f t="shared" si="0"/>
        <v>0</v>
      </c>
      <c r="I13" s="9" t="s">
        <v>11</v>
      </c>
      <c r="J13" s="30">
        <v>53836445.020000003</v>
      </c>
      <c r="K13" s="9" t="s">
        <v>12</v>
      </c>
    </row>
    <row r="14" spans="1:14" x14ac:dyDescent="0.25">
      <c r="A14" s="29">
        <v>42457</v>
      </c>
      <c r="B14" s="29">
        <v>42458</v>
      </c>
      <c r="C14" s="9">
        <v>550203</v>
      </c>
      <c r="D14" s="105" t="s">
        <v>440</v>
      </c>
      <c r="E14" s="106" t="s">
        <v>571</v>
      </c>
      <c r="F14" s="107">
        <v>222.95</v>
      </c>
      <c r="G14" s="20"/>
      <c r="H14" s="20">
        <f t="shared" si="0"/>
        <v>0</v>
      </c>
      <c r="I14" s="9" t="s">
        <v>11</v>
      </c>
      <c r="J14" s="30">
        <v>53836222.07</v>
      </c>
      <c r="K14" s="9" t="s">
        <v>12</v>
      </c>
    </row>
    <row r="15" spans="1:14" x14ac:dyDescent="0.25">
      <c r="A15" s="29">
        <v>42457</v>
      </c>
      <c r="B15" s="29">
        <v>42458</v>
      </c>
      <c r="C15" s="9">
        <v>550203</v>
      </c>
      <c r="D15" s="105" t="s">
        <v>440</v>
      </c>
      <c r="E15" s="106" t="s">
        <v>571</v>
      </c>
      <c r="F15" s="107">
        <v>564.66999999999996</v>
      </c>
      <c r="G15" s="20"/>
      <c r="H15" s="20">
        <f t="shared" si="0"/>
        <v>0</v>
      </c>
      <c r="I15" s="9" t="s">
        <v>11</v>
      </c>
      <c r="J15" s="30">
        <v>53835657.399999999</v>
      </c>
      <c r="K15" s="9" t="s">
        <v>12</v>
      </c>
    </row>
    <row r="16" spans="1:14" x14ac:dyDescent="0.25">
      <c r="A16" s="29">
        <v>42457</v>
      </c>
      <c r="B16" s="29">
        <v>42458</v>
      </c>
      <c r="C16" s="9">
        <v>550203</v>
      </c>
      <c r="D16" s="105" t="s">
        <v>440</v>
      </c>
      <c r="E16" s="106" t="s">
        <v>571</v>
      </c>
      <c r="F16" s="107">
        <v>627.26</v>
      </c>
      <c r="G16" s="20"/>
      <c r="H16" s="20">
        <f t="shared" si="0"/>
        <v>0</v>
      </c>
      <c r="I16" s="9" t="s">
        <v>11</v>
      </c>
      <c r="J16" s="30">
        <v>53835030.140000001</v>
      </c>
      <c r="K16" s="9" t="s">
        <v>12</v>
      </c>
    </row>
    <row r="17" spans="1:11" x14ac:dyDescent="0.25">
      <c r="A17" s="29">
        <v>42457</v>
      </c>
      <c r="B17" s="29">
        <v>42458</v>
      </c>
      <c r="C17" s="9">
        <v>550203</v>
      </c>
      <c r="D17" s="105" t="s">
        <v>440</v>
      </c>
      <c r="E17" s="106" t="s">
        <v>571</v>
      </c>
      <c r="F17" s="107">
        <v>707</v>
      </c>
      <c r="G17" s="20"/>
      <c r="H17" s="20">
        <f t="shared" si="0"/>
        <v>0</v>
      </c>
      <c r="I17" s="9" t="s">
        <v>11</v>
      </c>
      <c r="J17" s="30">
        <v>53834323.140000001</v>
      </c>
      <c r="K17" s="9" t="s">
        <v>12</v>
      </c>
    </row>
    <row r="18" spans="1:11" x14ac:dyDescent="0.25">
      <c r="A18" s="29">
        <v>42457</v>
      </c>
      <c r="B18" s="29">
        <v>42458</v>
      </c>
      <c r="C18" s="9">
        <v>550203</v>
      </c>
      <c r="D18" s="105" t="s">
        <v>440</v>
      </c>
      <c r="E18" s="106" t="s">
        <v>571</v>
      </c>
      <c r="F18" s="107">
        <v>951.58</v>
      </c>
      <c r="G18" s="20"/>
      <c r="H18" s="20">
        <f t="shared" si="0"/>
        <v>0</v>
      </c>
      <c r="I18" s="9" t="s">
        <v>11</v>
      </c>
      <c r="J18" s="30">
        <v>53833371.560000002</v>
      </c>
      <c r="K18" s="9" t="s">
        <v>12</v>
      </c>
    </row>
    <row r="19" spans="1:11" x14ac:dyDescent="0.25">
      <c r="A19" s="29">
        <v>42457</v>
      </c>
      <c r="B19" s="29">
        <v>42458</v>
      </c>
      <c r="C19" s="9">
        <v>550203</v>
      </c>
      <c r="D19" s="105" t="s">
        <v>440</v>
      </c>
      <c r="E19" s="106" t="s">
        <v>571</v>
      </c>
      <c r="F19" s="107">
        <v>981.33</v>
      </c>
      <c r="G19" s="20"/>
      <c r="H19" s="20">
        <f t="shared" si="0"/>
        <v>0</v>
      </c>
      <c r="I19" s="9" t="s">
        <v>11</v>
      </c>
      <c r="J19" s="30">
        <v>53832390.229999997</v>
      </c>
      <c r="K19" s="9" t="s">
        <v>12</v>
      </c>
    </row>
    <row r="20" spans="1:11" x14ac:dyDescent="0.25">
      <c r="A20" s="29">
        <v>42457</v>
      </c>
      <c r="B20" s="29">
        <v>42458</v>
      </c>
      <c r="C20" s="9">
        <v>550203</v>
      </c>
      <c r="D20" s="105" t="s">
        <v>440</v>
      </c>
      <c r="E20" s="106" t="s">
        <v>571</v>
      </c>
      <c r="F20" s="107">
        <v>1000.91</v>
      </c>
      <c r="G20" s="20"/>
      <c r="H20" s="20">
        <f t="shared" si="0"/>
        <v>0</v>
      </c>
      <c r="I20" s="9" t="s">
        <v>11</v>
      </c>
      <c r="J20" s="30">
        <v>53831389.32</v>
      </c>
      <c r="K20" s="9" t="s">
        <v>12</v>
      </c>
    </row>
    <row r="21" spans="1:11" x14ac:dyDescent="0.25">
      <c r="A21" s="29">
        <v>42457</v>
      </c>
      <c r="B21" s="29">
        <v>42458</v>
      </c>
      <c r="C21" s="9">
        <v>550203</v>
      </c>
      <c r="D21" s="105" t="s">
        <v>440</v>
      </c>
      <c r="E21" s="106" t="s">
        <v>571</v>
      </c>
      <c r="F21" s="107">
        <v>1245.92</v>
      </c>
      <c r="G21" s="20"/>
      <c r="H21" s="20">
        <f t="shared" si="0"/>
        <v>0</v>
      </c>
      <c r="I21" s="9" t="s">
        <v>11</v>
      </c>
      <c r="J21" s="30">
        <v>53830143.399999999</v>
      </c>
      <c r="K21" s="9" t="s">
        <v>12</v>
      </c>
    </row>
    <row r="22" spans="1:11" x14ac:dyDescent="0.25">
      <c r="A22" s="29">
        <v>42457</v>
      </c>
      <c r="B22" s="29">
        <v>42458</v>
      </c>
      <c r="C22" s="9">
        <v>550203</v>
      </c>
      <c r="D22" s="105" t="s">
        <v>440</v>
      </c>
      <c r="E22" s="106" t="s">
        <v>571</v>
      </c>
      <c r="F22" s="107">
        <v>1455.25</v>
      </c>
      <c r="G22" s="20"/>
      <c r="H22" s="20">
        <f t="shared" si="0"/>
        <v>0</v>
      </c>
      <c r="I22" s="9" t="s">
        <v>11</v>
      </c>
      <c r="J22" s="30">
        <v>53828688.149999999</v>
      </c>
      <c r="K22" s="9" t="s">
        <v>12</v>
      </c>
    </row>
    <row r="23" spans="1:11" x14ac:dyDescent="0.25">
      <c r="A23" s="29">
        <v>42457</v>
      </c>
      <c r="B23" s="29">
        <v>42458</v>
      </c>
      <c r="C23" s="9">
        <v>550203</v>
      </c>
      <c r="D23" s="105" t="s">
        <v>440</v>
      </c>
      <c r="E23" s="106" t="s">
        <v>571</v>
      </c>
      <c r="F23" s="107">
        <v>1643.8</v>
      </c>
      <c r="G23" s="20"/>
      <c r="H23" s="20">
        <f t="shared" si="0"/>
        <v>0</v>
      </c>
      <c r="I23" s="9" t="s">
        <v>11</v>
      </c>
      <c r="J23" s="30">
        <v>53827044.350000001</v>
      </c>
      <c r="K23" s="9" t="s">
        <v>12</v>
      </c>
    </row>
    <row r="24" spans="1:11" x14ac:dyDescent="0.25">
      <c r="A24" s="29">
        <v>42457</v>
      </c>
      <c r="B24" s="29">
        <v>42458</v>
      </c>
      <c r="C24" s="9">
        <v>550203</v>
      </c>
      <c r="D24" s="105" t="s">
        <v>440</v>
      </c>
      <c r="E24" s="106" t="s">
        <v>571</v>
      </c>
      <c r="F24" s="107">
        <v>2114.16</v>
      </c>
      <c r="G24" s="20"/>
      <c r="H24" s="20">
        <f t="shared" si="0"/>
        <v>0</v>
      </c>
      <c r="I24" s="9" t="s">
        <v>11</v>
      </c>
      <c r="J24" s="30">
        <v>53824930.189999998</v>
      </c>
      <c r="K24" s="9" t="s">
        <v>12</v>
      </c>
    </row>
    <row r="25" spans="1:11" x14ac:dyDescent="0.25">
      <c r="A25" s="29">
        <v>42457</v>
      </c>
      <c r="B25" s="29">
        <v>42458</v>
      </c>
      <c r="C25" s="9">
        <v>550203</v>
      </c>
      <c r="D25" s="105" t="s">
        <v>440</v>
      </c>
      <c r="E25" s="106" t="s">
        <v>571</v>
      </c>
      <c r="F25" s="107">
        <v>2436.42</v>
      </c>
      <c r="G25" s="20"/>
      <c r="H25" s="20">
        <f t="shared" si="0"/>
        <v>0</v>
      </c>
      <c r="I25" s="9" t="s">
        <v>11</v>
      </c>
      <c r="J25" s="30">
        <v>53822493.770000003</v>
      </c>
      <c r="K25" s="9" t="s">
        <v>12</v>
      </c>
    </row>
    <row r="26" spans="1:11" x14ac:dyDescent="0.25">
      <c r="A26" s="29">
        <v>42457</v>
      </c>
      <c r="B26" s="29">
        <v>42458</v>
      </c>
      <c r="C26" s="9">
        <v>550203</v>
      </c>
      <c r="D26" s="105" t="s">
        <v>440</v>
      </c>
      <c r="E26" s="106" t="s">
        <v>571</v>
      </c>
      <c r="F26" s="107">
        <v>2786.87</v>
      </c>
      <c r="G26" s="20"/>
      <c r="H26" s="20">
        <f t="shared" si="0"/>
        <v>0</v>
      </c>
      <c r="I26" s="9" t="s">
        <v>11</v>
      </c>
      <c r="J26" s="30">
        <v>53819706.899999999</v>
      </c>
      <c r="K26" s="9" t="s">
        <v>12</v>
      </c>
    </row>
    <row r="27" spans="1:11" x14ac:dyDescent="0.25">
      <c r="A27" s="29">
        <v>42457</v>
      </c>
      <c r="B27" s="29">
        <v>42458</v>
      </c>
      <c r="C27" s="9">
        <v>550203</v>
      </c>
      <c r="D27" s="105" t="s">
        <v>440</v>
      </c>
      <c r="E27" s="106" t="s">
        <v>571</v>
      </c>
      <c r="F27" s="107">
        <v>3056.55</v>
      </c>
      <c r="G27" s="20"/>
      <c r="H27" s="20">
        <f t="shared" si="0"/>
        <v>0</v>
      </c>
      <c r="I27" s="9" t="s">
        <v>11</v>
      </c>
      <c r="J27" s="30">
        <v>53816650.350000001</v>
      </c>
      <c r="K27" s="9" t="s">
        <v>12</v>
      </c>
    </row>
    <row r="28" spans="1:11" x14ac:dyDescent="0.25">
      <c r="A28" s="29">
        <v>42457</v>
      </c>
      <c r="B28" s="29">
        <v>42458</v>
      </c>
      <c r="C28" s="9">
        <v>550203</v>
      </c>
      <c r="D28" s="105" t="s">
        <v>440</v>
      </c>
      <c r="E28" s="106" t="s">
        <v>571</v>
      </c>
      <c r="F28" s="107">
        <v>3506.67</v>
      </c>
      <c r="G28" s="20"/>
      <c r="H28" s="20">
        <f t="shared" si="0"/>
        <v>0</v>
      </c>
      <c r="I28" s="9" t="s">
        <v>11</v>
      </c>
      <c r="J28" s="30">
        <v>53813143.68</v>
      </c>
      <c r="K28" s="9" t="s">
        <v>12</v>
      </c>
    </row>
    <row r="29" spans="1:11" x14ac:dyDescent="0.25">
      <c r="A29" s="29">
        <v>42457</v>
      </c>
      <c r="B29" s="29">
        <v>42458</v>
      </c>
      <c r="C29" s="9">
        <v>550203</v>
      </c>
      <c r="D29" s="105" t="s">
        <v>440</v>
      </c>
      <c r="E29" s="106" t="s">
        <v>571</v>
      </c>
      <c r="F29" s="107">
        <v>4265.41</v>
      </c>
      <c r="G29" s="20"/>
      <c r="H29" s="20">
        <f t="shared" si="0"/>
        <v>0</v>
      </c>
      <c r="I29" s="9" t="s">
        <v>11</v>
      </c>
      <c r="J29" s="30">
        <v>53808878.270000003</v>
      </c>
      <c r="K29" s="9" t="s">
        <v>12</v>
      </c>
    </row>
    <row r="30" spans="1:11" x14ac:dyDescent="0.25">
      <c r="A30" s="29">
        <v>42457</v>
      </c>
      <c r="B30" s="29">
        <v>42458</v>
      </c>
      <c r="C30" s="9">
        <v>550203</v>
      </c>
      <c r="D30" s="105" t="s">
        <v>440</v>
      </c>
      <c r="E30" s="106" t="s">
        <v>571</v>
      </c>
      <c r="F30" s="107">
        <v>4792.41</v>
      </c>
      <c r="G30" s="20"/>
      <c r="H30" s="20">
        <f t="shared" si="0"/>
        <v>0</v>
      </c>
      <c r="I30" s="9" t="s">
        <v>11</v>
      </c>
      <c r="J30" s="30">
        <v>53804085.859999999</v>
      </c>
      <c r="K30" s="9" t="s">
        <v>12</v>
      </c>
    </row>
    <row r="31" spans="1:11" x14ac:dyDescent="0.25">
      <c r="A31" s="29">
        <v>42457</v>
      </c>
      <c r="B31" s="29">
        <v>42458</v>
      </c>
      <c r="C31" s="9">
        <v>550203</v>
      </c>
      <c r="D31" s="105" t="s">
        <v>440</v>
      </c>
      <c r="E31" s="106" t="s">
        <v>571</v>
      </c>
      <c r="F31" s="107">
        <v>4824.8</v>
      </c>
      <c r="G31" s="20"/>
      <c r="H31" s="20">
        <f t="shared" si="0"/>
        <v>0</v>
      </c>
      <c r="I31" s="9" t="s">
        <v>11</v>
      </c>
      <c r="J31" s="30">
        <v>53799261.060000002</v>
      </c>
      <c r="K31" s="9" t="s">
        <v>12</v>
      </c>
    </row>
    <row r="32" spans="1:11" x14ac:dyDescent="0.25">
      <c r="A32" s="29">
        <v>42457</v>
      </c>
      <c r="B32" s="29">
        <v>42458</v>
      </c>
      <c r="C32" s="9">
        <v>550203</v>
      </c>
      <c r="D32" s="105" t="s">
        <v>440</v>
      </c>
      <c r="E32" s="106" t="s">
        <v>571</v>
      </c>
      <c r="F32" s="107">
        <v>5666.3</v>
      </c>
      <c r="G32" s="20"/>
      <c r="H32" s="20">
        <f t="shared" si="0"/>
        <v>0</v>
      </c>
      <c r="I32" s="9" t="s">
        <v>11</v>
      </c>
      <c r="J32" s="30">
        <v>53793594.759999998</v>
      </c>
      <c r="K32" s="9" t="s">
        <v>12</v>
      </c>
    </row>
    <row r="33" spans="1:11" x14ac:dyDescent="0.25">
      <c r="A33" s="29">
        <v>42457</v>
      </c>
      <c r="B33" s="29">
        <v>42458</v>
      </c>
      <c r="C33" s="9">
        <v>550203</v>
      </c>
      <c r="D33" s="105" t="s">
        <v>440</v>
      </c>
      <c r="E33" s="106" t="s">
        <v>571</v>
      </c>
      <c r="F33" s="107">
        <v>5726.54</v>
      </c>
      <c r="G33" s="20"/>
      <c r="H33" s="20">
        <f t="shared" si="0"/>
        <v>0</v>
      </c>
      <c r="I33" s="9" t="s">
        <v>11</v>
      </c>
      <c r="J33" s="30">
        <v>53787868.219999999</v>
      </c>
      <c r="K33" s="9" t="s">
        <v>12</v>
      </c>
    </row>
    <row r="34" spans="1:11" x14ac:dyDescent="0.25">
      <c r="A34" s="29">
        <v>42457</v>
      </c>
      <c r="B34" s="29">
        <v>42458</v>
      </c>
      <c r="C34" s="9">
        <v>550203</v>
      </c>
      <c r="D34" s="105" t="s">
        <v>440</v>
      </c>
      <c r="E34" s="106" t="s">
        <v>571</v>
      </c>
      <c r="F34" s="107">
        <v>6207.3</v>
      </c>
      <c r="G34" s="20"/>
      <c r="H34" s="20">
        <f t="shared" si="0"/>
        <v>0</v>
      </c>
      <c r="I34" s="9" t="s">
        <v>11</v>
      </c>
      <c r="J34" s="30">
        <v>53781660.920000002</v>
      </c>
      <c r="K34" s="9" t="s">
        <v>12</v>
      </c>
    </row>
    <row r="35" spans="1:11" x14ac:dyDescent="0.25">
      <c r="A35" s="29">
        <v>42457</v>
      </c>
      <c r="B35" s="29">
        <v>42458</v>
      </c>
      <c r="C35" s="9">
        <v>550203</v>
      </c>
      <c r="D35" s="105" t="s">
        <v>440</v>
      </c>
      <c r="E35" s="106" t="s">
        <v>571</v>
      </c>
      <c r="F35" s="107">
        <v>7242.39</v>
      </c>
      <c r="G35" s="20"/>
      <c r="H35" s="20">
        <f t="shared" si="0"/>
        <v>0</v>
      </c>
      <c r="I35" s="9" t="s">
        <v>11</v>
      </c>
      <c r="J35" s="30">
        <v>53774418.530000001</v>
      </c>
      <c r="K35" s="9" t="s">
        <v>12</v>
      </c>
    </row>
    <row r="36" spans="1:11" x14ac:dyDescent="0.25">
      <c r="A36" s="29">
        <v>42457</v>
      </c>
      <c r="B36" s="29">
        <v>42458</v>
      </c>
      <c r="C36" s="9">
        <v>550203</v>
      </c>
      <c r="D36" s="105" t="s">
        <v>440</v>
      </c>
      <c r="E36" s="106" t="s">
        <v>571</v>
      </c>
      <c r="F36" s="107">
        <v>8280.2199999999993</v>
      </c>
      <c r="G36" s="20"/>
      <c r="H36" s="20">
        <f t="shared" si="0"/>
        <v>0</v>
      </c>
      <c r="I36" s="9" t="s">
        <v>11</v>
      </c>
      <c r="J36" s="30">
        <v>53766138.310000002</v>
      </c>
      <c r="K36" s="9" t="s">
        <v>12</v>
      </c>
    </row>
    <row r="37" spans="1:11" x14ac:dyDescent="0.25">
      <c r="A37" s="29">
        <v>42457</v>
      </c>
      <c r="B37" s="29">
        <v>42458</v>
      </c>
      <c r="C37" s="9">
        <v>550203</v>
      </c>
      <c r="D37" s="105" t="s">
        <v>440</v>
      </c>
      <c r="E37" s="106" t="s">
        <v>571</v>
      </c>
      <c r="F37" s="107">
        <v>8301.4599999999991</v>
      </c>
      <c r="G37" s="20"/>
      <c r="H37" s="20">
        <f t="shared" si="0"/>
        <v>0</v>
      </c>
      <c r="I37" s="9" t="s">
        <v>11</v>
      </c>
      <c r="J37" s="30">
        <v>53757836.850000001</v>
      </c>
      <c r="K37" s="9" t="s">
        <v>12</v>
      </c>
    </row>
    <row r="38" spans="1:11" x14ac:dyDescent="0.25">
      <c r="A38" s="29">
        <v>42457</v>
      </c>
      <c r="B38" s="29">
        <v>42458</v>
      </c>
      <c r="C38" s="9">
        <v>550203</v>
      </c>
      <c r="D38" s="105" t="s">
        <v>440</v>
      </c>
      <c r="E38" s="106" t="s">
        <v>571</v>
      </c>
      <c r="F38" s="107">
        <v>9558.3700000000008</v>
      </c>
      <c r="G38" s="20"/>
      <c r="H38" s="20">
        <f t="shared" si="0"/>
        <v>0</v>
      </c>
      <c r="I38" s="9" t="s">
        <v>11</v>
      </c>
      <c r="J38" s="30">
        <v>53748278.479999997</v>
      </c>
      <c r="K38" s="9" t="s">
        <v>12</v>
      </c>
    </row>
    <row r="39" spans="1:11" x14ac:dyDescent="0.25">
      <c r="A39" s="29">
        <v>42457</v>
      </c>
      <c r="B39" s="29">
        <v>42458</v>
      </c>
      <c r="C39" s="9">
        <v>550203</v>
      </c>
      <c r="D39" s="105" t="s">
        <v>440</v>
      </c>
      <c r="E39" s="106" t="s">
        <v>571</v>
      </c>
      <c r="F39" s="107">
        <v>10262.58</v>
      </c>
      <c r="G39" s="20"/>
      <c r="H39" s="20">
        <f t="shared" si="0"/>
        <v>0</v>
      </c>
      <c r="I39" s="9" t="s">
        <v>11</v>
      </c>
      <c r="J39" s="30">
        <v>53738015.899999999</v>
      </c>
      <c r="K39" s="9" t="s">
        <v>12</v>
      </c>
    </row>
    <row r="40" spans="1:11" x14ac:dyDescent="0.25">
      <c r="A40" s="29">
        <v>42457</v>
      </c>
      <c r="B40" s="29">
        <v>42458</v>
      </c>
      <c r="C40" s="9">
        <v>550203</v>
      </c>
      <c r="D40" s="105" t="s">
        <v>440</v>
      </c>
      <c r="E40" s="106" t="s">
        <v>571</v>
      </c>
      <c r="F40" s="107">
        <v>10741.11</v>
      </c>
      <c r="G40" s="20"/>
      <c r="H40" s="20">
        <f t="shared" si="0"/>
        <v>0</v>
      </c>
      <c r="I40" s="9" t="s">
        <v>11</v>
      </c>
      <c r="J40" s="30">
        <v>53727274.789999999</v>
      </c>
      <c r="K40" s="9" t="s">
        <v>12</v>
      </c>
    </row>
    <row r="41" spans="1:11" x14ac:dyDescent="0.25">
      <c r="A41" s="29">
        <v>42457</v>
      </c>
      <c r="B41" s="29">
        <v>42458</v>
      </c>
      <c r="C41" s="9">
        <v>550203</v>
      </c>
      <c r="D41" s="105" t="s">
        <v>440</v>
      </c>
      <c r="E41" s="106" t="s">
        <v>571</v>
      </c>
      <c r="F41" s="107">
        <v>11546.11</v>
      </c>
      <c r="G41" s="20"/>
      <c r="H41" s="20">
        <f t="shared" si="0"/>
        <v>0</v>
      </c>
      <c r="I41" s="9" t="s">
        <v>11</v>
      </c>
      <c r="J41" s="30">
        <v>53715728.68</v>
      </c>
      <c r="K41" s="9" t="s">
        <v>12</v>
      </c>
    </row>
    <row r="42" spans="1:11" x14ac:dyDescent="0.25">
      <c r="A42" s="29">
        <v>42457</v>
      </c>
      <c r="B42" s="29">
        <v>42458</v>
      </c>
      <c r="C42" s="9">
        <v>550203</v>
      </c>
      <c r="D42" s="105" t="s">
        <v>440</v>
      </c>
      <c r="E42" s="106" t="s">
        <v>571</v>
      </c>
      <c r="F42" s="107">
        <v>13420.54</v>
      </c>
      <c r="G42" s="20"/>
      <c r="H42" s="20">
        <f t="shared" si="0"/>
        <v>0</v>
      </c>
      <c r="I42" s="9" t="s">
        <v>11</v>
      </c>
      <c r="J42" s="30">
        <v>53702308.140000001</v>
      </c>
      <c r="K42" s="9" t="s">
        <v>12</v>
      </c>
    </row>
    <row r="43" spans="1:11" x14ac:dyDescent="0.25">
      <c r="A43" s="29">
        <v>42457</v>
      </c>
      <c r="B43" s="29">
        <v>42458</v>
      </c>
      <c r="C43" s="9">
        <v>550203</v>
      </c>
      <c r="D43" s="105" t="s">
        <v>440</v>
      </c>
      <c r="E43" s="106" t="s">
        <v>571</v>
      </c>
      <c r="F43" s="107">
        <v>14344.43</v>
      </c>
      <c r="G43" s="20"/>
      <c r="H43" s="20">
        <f t="shared" si="0"/>
        <v>0</v>
      </c>
      <c r="I43" s="9" t="s">
        <v>11</v>
      </c>
      <c r="J43" s="30">
        <v>53687963.710000001</v>
      </c>
      <c r="K43" s="9" t="s">
        <v>12</v>
      </c>
    </row>
    <row r="44" spans="1:11" x14ac:dyDescent="0.25">
      <c r="A44" s="29">
        <v>42457</v>
      </c>
      <c r="B44" s="29">
        <v>42458</v>
      </c>
      <c r="C44" s="9">
        <v>550203</v>
      </c>
      <c r="D44" s="105" t="s">
        <v>440</v>
      </c>
      <c r="E44" s="106" t="s">
        <v>571</v>
      </c>
      <c r="F44" s="107">
        <v>14937.64</v>
      </c>
      <c r="G44" s="20"/>
      <c r="H44" s="20">
        <f t="shared" si="0"/>
        <v>0</v>
      </c>
      <c r="I44" s="9" t="s">
        <v>11</v>
      </c>
      <c r="J44" s="30">
        <v>53673026.07</v>
      </c>
      <c r="K44" s="9" t="s">
        <v>12</v>
      </c>
    </row>
    <row r="45" spans="1:11" x14ac:dyDescent="0.25">
      <c r="A45" s="29">
        <v>42457</v>
      </c>
      <c r="B45" s="29">
        <v>42458</v>
      </c>
      <c r="C45" s="9">
        <v>550203</v>
      </c>
      <c r="D45" s="105" t="s">
        <v>440</v>
      </c>
      <c r="E45" s="106" t="s">
        <v>571</v>
      </c>
      <c r="F45" s="107">
        <v>16270.98</v>
      </c>
      <c r="G45" s="20"/>
      <c r="H45" s="20">
        <f t="shared" si="0"/>
        <v>0</v>
      </c>
      <c r="I45" s="9" t="s">
        <v>11</v>
      </c>
      <c r="J45" s="30">
        <v>53656755.090000004</v>
      </c>
      <c r="K45" s="9" t="s">
        <v>12</v>
      </c>
    </row>
    <row r="46" spans="1:11" x14ac:dyDescent="0.25">
      <c r="A46" s="29">
        <v>42457</v>
      </c>
      <c r="B46" s="29">
        <v>42458</v>
      </c>
      <c r="C46" s="9">
        <v>550203</v>
      </c>
      <c r="D46" s="105" t="s">
        <v>440</v>
      </c>
      <c r="E46" s="106" t="s">
        <v>571</v>
      </c>
      <c r="F46" s="107">
        <v>21004.3</v>
      </c>
      <c r="G46" s="20"/>
      <c r="H46" s="20">
        <f t="shared" si="0"/>
        <v>0</v>
      </c>
      <c r="I46" s="9" t="s">
        <v>11</v>
      </c>
      <c r="J46" s="30">
        <v>53635750.789999999</v>
      </c>
      <c r="K46" s="9" t="s">
        <v>12</v>
      </c>
    </row>
    <row r="47" spans="1:11" x14ac:dyDescent="0.25">
      <c r="A47" s="29">
        <v>42457</v>
      </c>
      <c r="B47" s="29">
        <v>42458</v>
      </c>
      <c r="C47" s="9">
        <v>550203</v>
      </c>
      <c r="D47" s="105" t="s">
        <v>440</v>
      </c>
      <c r="E47" s="106" t="s">
        <v>571</v>
      </c>
      <c r="F47" s="107">
        <v>23433.05</v>
      </c>
      <c r="G47" s="20"/>
      <c r="H47" s="20">
        <f t="shared" si="0"/>
        <v>0</v>
      </c>
      <c r="I47" s="9" t="s">
        <v>11</v>
      </c>
      <c r="J47" s="30">
        <v>53612317.740000002</v>
      </c>
      <c r="K47" s="9" t="s">
        <v>12</v>
      </c>
    </row>
    <row r="48" spans="1:11" x14ac:dyDescent="0.25">
      <c r="A48" s="29">
        <v>42457</v>
      </c>
      <c r="B48" s="29">
        <v>42458</v>
      </c>
      <c r="C48" s="9">
        <v>550203</v>
      </c>
      <c r="D48" s="105" t="s">
        <v>440</v>
      </c>
      <c r="E48" s="106" t="s">
        <v>571</v>
      </c>
      <c r="F48" s="107">
        <v>24943.11</v>
      </c>
      <c r="G48" s="20"/>
      <c r="H48" s="20">
        <f t="shared" si="0"/>
        <v>0</v>
      </c>
      <c r="I48" s="9" t="s">
        <v>11</v>
      </c>
      <c r="J48" s="30">
        <v>53587374.630000003</v>
      </c>
      <c r="K48" s="9" t="s">
        <v>12</v>
      </c>
    </row>
    <row r="49" spans="1:11" x14ac:dyDescent="0.25">
      <c r="A49" s="29">
        <v>42457</v>
      </c>
      <c r="B49" s="29">
        <v>42458</v>
      </c>
      <c r="C49" s="9">
        <v>550203</v>
      </c>
      <c r="D49" s="105" t="s">
        <v>440</v>
      </c>
      <c r="E49" s="106" t="s">
        <v>571</v>
      </c>
      <c r="F49" s="107">
        <v>25693.95</v>
      </c>
      <c r="G49" s="20"/>
      <c r="H49" s="20">
        <f t="shared" si="0"/>
        <v>0</v>
      </c>
      <c r="I49" s="9" t="s">
        <v>11</v>
      </c>
      <c r="J49" s="30">
        <v>53561680.68</v>
      </c>
      <c r="K49" s="9" t="s">
        <v>12</v>
      </c>
    </row>
    <row r="50" spans="1:11" x14ac:dyDescent="0.25">
      <c r="A50" s="29">
        <v>42457</v>
      </c>
      <c r="B50" s="29">
        <v>42458</v>
      </c>
      <c r="C50" s="9">
        <v>550203</v>
      </c>
      <c r="D50" s="105" t="s">
        <v>440</v>
      </c>
      <c r="E50" s="106" t="s">
        <v>571</v>
      </c>
      <c r="F50" s="107">
        <v>28547.79</v>
      </c>
      <c r="G50" s="20"/>
      <c r="H50" s="20">
        <f t="shared" si="0"/>
        <v>0</v>
      </c>
      <c r="I50" s="9" t="s">
        <v>11</v>
      </c>
      <c r="J50" s="30">
        <v>53533132.890000001</v>
      </c>
      <c r="K50" s="9" t="s">
        <v>12</v>
      </c>
    </row>
    <row r="51" spans="1:11" x14ac:dyDescent="0.25">
      <c r="A51" s="29">
        <v>42457</v>
      </c>
      <c r="B51" s="29">
        <v>42458</v>
      </c>
      <c r="C51" s="9">
        <v>550203</v>
      </c>
      <c r="D51" s="105" t="s">
        <v>440</v>
      </c>
      <c r="E51" s="106" t="s">
        <v>571</v>
      </c>
      <c r="F51" s="107">
        <v>32373</v>
      </c>
      <c r="G51" s="20"/>
      <c r="H51" s="20">
        <f t="shared" si="0"/>
        <v>0</v>
      </c>
      <c r="I51" s="9" t="s">
        <v>11</v>
      </c>
      <c r="J51" s="30">
        <v>53500759.890000001</v>
      </c>
      <c r="K51" s="9" t="s">
        <v>12</v>
      </c>
    </row>
    <row r="52" spans="1:11" x14ac:dyDescent="0.25">
      <c r="A52" s="29">
        <v>42457</v>
      </c>
      <c r="B52" s="29">
        <v>42458</v>
      </c>
      <c r="C52" s="9">
        <v>550203</v>
      </c>
      <c r="D52" s="105" t="s">
        <v>440</v>
      </c>
      <c r="E52" s="106" t="s">
        <v>571</v>
      </c>
      <c r="F52" s="107">
        <v>37065.89</v>
      </c>
      <c r="G52" s="20"/>
      <c r="H52" s="20">
        <f t="shared" si="0"/>
        <v>0</v>
      </c>
      <c r="I52" s="9" t="s">
        <v>11</v>
      </c>
      <c r="J52" s="30">
        <v>53463694</v>
      </c>
      <c r="K52" s="9" t="s">
        <v>12</v>
      </c>
    </row>
    <row r="53" spans="1:11" x14ac:dyDescent="0.25">
      <c r="A53" s="29">
        <v>42457</v>
      </c>
      <c r="B53" s="29">
        <v>42458</v>
      </c>
      <c r="C53" s="9">
        <v>550203</v>
      </c>
      <c r="D53" s="105" t="s">
        <v>440</v>
      </c>
      <c r="E53" s="106" t="s">
        <v>571</v>
      </c>
      <c r="F53" s="107">
        <v>46837.64</v>
      </c>
      <c r="G53" s="20"/>
      <c r="H53" s="20">
        <f t="shared" si="0"/>
        <v>0</v>
      </c>
      <c r="I53" s="9" t="s">
        <v>11</v>
      </c>
      <c r="J53" s="30">
        <v>53416856.359999999</v>
      </c>
      <c r="K53" s="9" t="s">
        <v>12</v>
      </c>
    </row>
    <row r="54" spans="1:11" x14ac:dyDescent="0.25">
      <c r="A54" s="29">
        <v>42457</v>
      </c>
      <c r="B54" s="29">
        <v>42458</v>
      </c>
      <c r="C54" s="9">
        <v>550203</v>
      </c>
      <c r="D54" s="105" t="s">
        <v>440</v>
      </c>
      <c r="E54" s="106" t="s">
        <v>571</v>
      </c>
      <c r="F54" s="107">
        <v>46969.67</v>
      </c>
      <c r="G54" s="20"/>
      <c r="H54" s="20">
        <f t="shared" si="0"/>
        <v>0</v>
      </c>
      <c r="I54" s="9" t="s">
        <v>11</v>
      </c>
      <c r="J54" s="30">
        <v>53369886.689999998</v>
      </c>
      <c r="K54" s="9" t="s">
        <v>12</v>
      </c>
    </row>
    <row r="55" spans="1:11" x14ac:dyDescent="0.25">
      <c r="A55" s="29">
        <v>42457</v>
      </c>
      <c r="B55" s="29">
        <v>42458</v>
      </c>
      <c r="C55" s="9">
        <v>550203</v>
      </c>
      <c r="D55" s="105" t="s">
        <v>440</v>
      </c>
      <c r="E55" s="106" t="s">
        <v>571</v>
      </c>
      <c r="F55" s="107">
        <v>48015.91</v>
      </c>
      <c r="G55" s="20"/>
      <c r="H55" s="20">
        <f t="shared" si="0"/>
        <v>0</v>
      </c>
      <c r="I55" s="9" t="s">
        <v>11</v>
      </c>
      <c r="J55" s="30">
        <v>53321870.780000001</v>
      </c>
      <c r="K55" s="9" t="s">
        <v>12</v>
      </c>
    </row>
    <row r="56" spans="1:11" x14ac:dyDescent="0.25">
      <c r="A56" s="29">
        <v>42457</v>
      </c>
      <c r="B56" s="29">
        <v>42458</v>
      </c>
      <c r="C56" s="9">
        <v>550203</v>
      </c>
      <c r="D56" s="105" t="s">
        <v>440</v>
      </c>
      <c r="E56" s="106" t="s">
        <v>571</v>
      </c>
      <c r="F56" s="107">
        <v>48225.9</v>
      </c>
      <c r="G56" s="20"/>
      <c r="H56" s="20">
        <f t="shared" si="0"/>
        <v>0</v>
      </c>
      <c r="I56" s="9" t="s">
        <v>11</v>
      </c>
      <c r="J56" s="30">
        <v>53273644.880000003</v>
      </c>
      <c r="K56" s="9" t="s">
        <v>12</v>
      </c>
    </row>
    <row r="57" spans="1:11" x14ac:dyDescent="0.25">
      <c r="A57" s="29">
        <v>42457</v>
      </c>
      <c r="B57" s="29">
        <v>42458</v>
      </c>
      <c r="C57" s="9">
        <v>550203</v>
      </c>
      <c r="D57" s="105" t="s">
        <v>440</v>
      </c>
      <c r="E57" s="106" t="s">
        <v>571</v>
      </c>
      <c r="F57" s="107">
        <v>59124.639999999999</v>
      </c>
      <c r="G57" s="20"/>
      <c r="H57" s="20">
        <f t="shared" si="0"/>
        <v>0</v>
      </c>
      <c r="I57" s="9" t="s">
        <v>11</v>
      </c>
      <c r="J57" s="30">
        <v>53214520.240000002</v>
      </c>
      <c r="K57" s="9" t="s">
        <v>12</v>
      </c>
    </row>
    <row r="58" spans="1:11" x14ac:dyDescent="0.25">
      <c r="A58" s="29">
        <v>42457</v>
      </c>
      <c r="B58" s="29">
        <v>42458</v>
      </c>
      <c r="C58" s="9">
        <v>550203</v>
      </c>
      <c r="D58" s="105" t="s">
        <v>440</v>
      </c>
      <c r="E58" s="106" t="s">
        <v>571</v>
      </c>
      <c r="F58" s="107">
        <v>83066.09</v>
      </c>
      <c r="G58" s="20"/>
      <c r="H58" s="20">
        <f t="shared" si="0"/>
        <v>0</v>
      </c>
      <c r="I58" s="9" t="s">
        <v>11</v>
      </c>
      <c r="J58" s="30">
        <v>53131454.149999999</v>
      </c>
      <c r="K58" s="9" t="s">
        <v>12</v>
      </c>
    </row>
    <row r="59" spans="1:11" x14ac:dyDescent="0.25">
      <c r="A59" s="29">
        <v>42457</v>
      </c>
      <c r="B59" s="29">
        <v>42458</v>
      </c>
      <c r="C59" s="9">
        <v>550203</v>
      </c>
      <c r="D59" s="105" t="s">
        <v>440</v>
      </c>
      <c r="E59" s="106" t="s">
        <v>571</v>
      </c>
      <c r="F59" s="107">
        <v>83342.350000000006</v>
      </c>
      <c r="G59" s="20"/>
      <c r="H59" s="20">
        <f t="shared" si="0"/>
        <v>0</v>
      </c>
      <c r="I59" s="9" t="s">
        <v>11</v>
      </c>
      <c r="J59" s="30">
        <v>53048111.799999997</v>
      </c>
      <c r="K59" s="9" t="s">
        <v>12</v>
      </c>
    </row>
    <row r="60" spans="1:11" x14ac:dyDescent="0.25">
      <c r="A60" s="29">
        <v>42457</v>
      </c>
      <c r="B60" s="29">
        <v>42458</v>
      </c>
      <c r="C60" s="9">
        <v>550203</v>
      </c>
      <c r="D60" s="105" t="s">
        <v>440</v>
      </c>
      <c r="E60" s="106" t="s">
        <v>571</v>
      </c>
      <c r="F60" s="107">
        <v>85314.86</v>
      </c>
      <c r="G60" s="20"/>
      <c r="H60" s="20">
        <f t="shared" si="0"/>
        <v>0</v>
      </c>
      <c r="I60" s="9" t="s">
        <v>11</v>
      </c>
      <c r="J60" s="30">
        <v>52962796.939999998</v>
      </c>
      <c r="K60" s="9" t="s">
        <v>12</v>
      </c>
    </row>
    <row r="61" spans="1:11" x14ac:dyDescent="0.25">
      <c r="A61" s="29">
        <v>42457</v>
      </c>
      <c r="B61" s="29">
        <v>42458</v>
      </c>
      <c r="C61" s="9">
        <v>550203</v>
      </c>
      <c r="D61" s="105" t="s">
        <v>440</v>
      </c>
      <c r="E61" s="106" t="s">
        <v>571</v>
      </c>
      <c r="F61" s="107">
        <v>88621.96</v>
      </c>
      <c r="G61" s="20"/>
      <c r="H61" s="20">
        <f t="shared" si="0"/>
        <v>0</v>
      </c>
      <c r="I61" s="9" t="s">
        <v>11</v>
      </c>
      <c r="J61" s="30">
        <v>52874174.979999997</v>
      </c>
      <c r="K61" s="9" t="s">
        <v>12</v>
      </c>
    </row>
    <row r="62" spans="1:11" x14ac:dyDescent="0.25">
      <c r="A62" s="29">
        <v>42457</v>
      </c>
      <c r="B62" s="29">
        <v>42458</v>
      </c>
      <c r="C62" s="9">
        <v>550203</v>
      </c>
      <c r="D62" s="105" t="s">
        <v>440</v>
      </c>
      <c r="E62" s="106" t="s">
        <v>571</v>
      </c>
      <c r="F62" s="107">
        <v>95953.600000000006</v>
      </c>
      <c r="G62" s="20"/>
      <c r="H62" s="20">
        <f t="shared" si="0"/>
        <v>0</v>
      </c>
      <c r="I62" s="9" t="s">
        <v>11</v>
      </c>
      <c r="J62" s="30">
        <v>52778221.380000003</v>
      </c>
      <c r="K62" s="9" t="s">
        <v>12</v>
      </c>
    </row>
    <row r="63" spans="1:11" x14ac:dyDescent="0.25">
      <c r="A63" s="29">
        <v>42457</v>
      </c>
      <c r="B63" s="29">
        <v>42458</v>
      </c>
      <c r="C63" s="9">
        <v>550203</v>
      </c>
      <c r="D63" s="105" t="s">
        <v>440</v>
      </c>
      <c r="E63" s="106" t="s">
        <v>571</v>
      </c>
      <c r="F63" s="107">
        <v>138210.35999999999</v>
      </c>
      <c r="G63" s="20"/>
      <c r="H63" s="20">
        <f t="shared" si="0"/>
        <v>0</v>
      </c>
      <c r="I63" s="9" t="s">
        <v>11</v>
      </c>
      <c r="J63" s="30">
        <v>52640011.020000003</v>
      </c>
      <c r="K63" s="9" t="s">
        <v>12</v>
      </c>
    </row>
    <row r="64" spans="1:11" x14ac:dyDescent="0.25">
      <c r="A64" s="29">
        <v>42457</v>
      </c>
      <c r="B64" s="29">
        <v>42458</v>
      </c>
      <c r="C64" s="9">
        <v>550203</v>
      </c>
      <c r="D64" s="105" t="s">
        <v>440</v>
      </c>
      <c r="E64" s="106" t="s">
        <v>571</v>
      </c>
      <c r="F64" s="107">
        <v>148065.51999999999</v>
      </c>
      <c r="G64" s="20"/>
      <c r="H64" s="20">
        <f t="shared" si="0"/>
        <v>0</v>
      </c>
      <c r="I64" s="9" t="s">
        <v>11</v>
      </c>
      <c r="J64" s="30">
        <v>52491945.5</v>
      </c>
      <c r="K64" s="9" t="s">
        <v>12</v>
      </c>
    </row>
    <row r="65" spans="1:11" x14ac:dyDescent="0.25">
      <c r="A65" s="29">
        <v>42457</v>
      </c>
      <c r="B65" s="29">
        <v>42458</v>
      </c>
      <c r="C65" s="9">
        <v>550203</v>
      </c>
      <c r="D65" s="105" t="s">
        <v>440</v>
      </c>
      <c r="E65" s="106" t="s">
        <v>571</v>
      </c>
      <c r="F65" s="107">
        <v>152342.34</v>
      </c>
      <c r="G65" s="20"/>
      <c r="H65" s="20">
        <f t="shared" si="0"/>
        <v>0</v>
      </c>
      <c r="I65" s="9" t="s">
        <v>11</v>
      </c>
      <c r="J65" s="30">
        <v>52339603.159999996</v>
      </c>
      <c r="K65" s="9" t="s">
        <v>12</v>
      </c>
    </row>
    <row r="66" spans="1:11" x14ac:dyDescent="0.25">
      <c r="A66" s="29">
        <v>42457</v>
      </c>
      <c r="B66" s="29">
        <v>42458</v>
      </c>
      <c r="C66" s="9">
        <v>550203</v>
      </c>
      <c r="D66" s="105" t="s">
        <v>440</v>
      </c>
      <c r="E66" s="106" t="s">
        <v>571</v>
      </c>
      <c r="F66" s="107">
        <v>194994.54</v>
      </c>
      <c r="G66" s="20"/>
      <c r="H66" s="20">
        <f t="shared" si="0"/>
        <v>0</v>
      </c>
      <c r="I66" s="9" t="s">
        <v>11</v>
      </c>
      <c r="J66" s="30">
        <v>52144608.619999997</v>
      </c>
      <c r="K66" s="9" t="s">
        <v>12</v>
      </c>
    </row>
    <row r="67" spans="1:11" x14ac:dyDescent="0.25">
      <c r="A67" s="29">
        <v>42457</v>
      </c>
      <c r="B67" s="29">
        <v>42458</v>
      </c>
      <c r="C67" s="9">
        <v>550203</v>
      </c>
      <c r="D67" s="105" t="s">
        <v>440</v>
      </c>
      <c r="E67" s="106" t="s">
        <v>571</v>
      </c>
      <c r="F67" s="107">
        <v>197826.88</v>
      </c>
      <c r="G67" s="20"/>
      <c r="H67" s="20">
        <f t="shared" si="0"/>
        <v>0</v>
      </c>
      <c r="I67" s="9" t="s">
        <v>11</v>
      </c>
      <c r="J67" s="30">
        <v>51946781.740000002</v>
      </c>
      <c r="K67" s="9" t="s">
        <v>12</v>
      </c>
    </row>
    <row r="68" spans="1:11" x14ac:dyDescent="0.25">
      <c r="A68" s="29">
        <v>42457</v>
      </c>
      <c r="B68" s="29">
        <v>42458</v>
      </c>
      <c r="C68" s="9">
        <v>550203</v>
      </c>
      <c r="D68" s="105" t="s">
        <v>440</v>
      </c>
      <c r="E68" s="106" t="s">
        <v>571</v>
      </c>
      <c r="F68" s="107">
        <v>229411.23</v>
      </c>
      <c r="G68" s="20"/>
      <c r="H68" s="20">
        <f t="shared" si="0"/>
        <v>0</v>
      </c>
      <c r="I68" s="9" t="s">
        <v>11</v>
      </c>
      <c r="J68" s="30">
        <v>51717370.509999998</v>
      </c>
      <c r="K68" s="9" t="s">
        <v>12</v>
      </c>
    </row>
    <row r="69" spans="1:11" x14ac:dyDescent="0.25">
      <c r="A69" s="29">
        <v>42457</v>
      </c>
      <c r="B69" s="29">
        <v>42458</v>
      </c>
      <c r="C69" s="9">
        <v>550203</v>
      </c>
      <c r="D69" s="105" t="s">
        <v>440</v>
      </c>
      <c r="E69" s="106" t="s">
        <v>571</v>
      </c>
      <c r="F69" s="107">
        <v>245906.06</v>
      </c>
      <c r="G69" s="20"/>
      <c r="H69" s="20">
        <f t="shared" si="0"/>
        <v>0</v>
      </c>
      <c r="I69" s="9" t="s">
        <v>11</v>
      </c>
      <c r="J69" s="30">
        <v>51471464.450000003</v>
      </c>
      <c r="K69" s="9" t="s">
        <v>12</v>
      </c>
    </row>
    <row r="70" spans="1:11" x14ac:dyDescent="0.25">
      <c r="A70" s="29">
        <v>42457</v>
      </c>
      <c r="B70" s="29">
        <v>42458</v>
      </c>
      <c r="C70" s="9">
        <v>550203</v>
      </c>
      <c r="D70" s="105" t="s">
        <v>440</v>
      </c>
      <c r="E70" s="106" t="s">
        <v>571</v>
      </c>
      <c r="F70" s="107">
        <v>256092.63</v>
      </c>
      <c r="G70" s="20"/>
      <c r="H70" s="20">
        <f t="shared" ref="H70:H133" si="1">G70</f>
        <v>0</v>
      </c>
      <c r="I70" s="9" t="s">
        <v>11</v>
      </c>
      <c r="J70" s="30">
        <v>51215371.82</v>
      </c>
      <c r="K70" s="9" t="s">
        <v>12</v>
      </c>
    </row>
    <row r="71" spans="1:11" x14ac:dyDescent="0.25">
      <c r="A71" s="29">
        <v>42457</v>
      </c>
      <c r="B71" s="29">
        <v>42458</v>
      </c>
      <c r="C71" s="9">
        <v>550203</v>
      </c>
      <c r="D71" s="105" t="s">
        <v>440</v>
      </c>
      <c r="E71" s="106" t="s">
        <v>571</v>
      </c>
      <c r="F71" s="107">
        <v>385988.16</v>
      </c>
      <c r="G71" s="20"/>
      <c r="H71" s="20">
        <f t="shared" si="1"/>
        <v>0</v>
      </c>
      <c r="I71" s="9" t="s">
        <v>11</v>
      </c>
      <c r="J71" s="30">
        <v>50829383.659999996</v>
      </c>
      <c r="K71" s="9" t="s">
        <v>12</v>
      </c>
    </row>
    <row r="72" spans="1:11" x14ac:dyDescent="0.25">
      <c r="A72" s="29">
        <v>42457</v>
      </c>
      <c r="B72" s="29">
        <v>42458</v>
      </c>
      <c r="C72" s="9">
        <v>550203</v>
      </c>
      <c r="D72" s="105" t="s">
        <v>440</v>
      </c>
      <c r="E72" s="106" t="s">
        <v>571</v>
      </c>
      <c r="F72" s="107">
        <v>426097.78</v>
      </c>
      <c r="G72" s="20"/>
      <c r="H72" s="20">
        <f t="shared" si="1"/>
        <v>0</v>
      </c>
      <c r="I72" s="9" t="s">
        <v>11</v>
      </c>
      <c r="J72" s="30">
        <v>50403285.880000003</v>
      </c>
      <c r="K72" s="9" t="s">
        <v>12</v>
      </c>
    </row>
    <row r="73" spans="1:11" x14ac:dyDescent="0.25">
      <c r="A73" s="29">
        <v>42457</v>
      </c>
      <c r="B73" s="29">
        <v>42458</v>
      </c>
      <c r="C73" s="9">
        <v>550203</v>
      </c>
      <c r="D73" s="105" t="s">
        <v>440</v>
      </c>
      <c r="E73" s="106" t="s">
        <v>571</v>
      </c>
      <c r="F73" s="107">
        <v>683083.75</v>
      </c>
      <c r="G73" s="20"/>
      <c r="H73" s="20">
        <f t="shared" si="1"/>
        <v>0</v>
      </c>
      <c r="I73" s="9" t="s">
        <v>11</v>
      </c>
      <c r="J73" s="30">
        <v>49720202.130000003</v>
      </c>
      <c r="K73" s="9" t="s">
        <v>12</v>
      </c>
    </row>
    <row r="74" spans="1:11" x14ac:dyDescent="0.25">
      <c r="A74" s="29">
        <v>42457</v>
      </c>
      <c r="B74" s="29">
        <v>42458</v>
      </c>
      <c r="C74" s="9">
        <v>550203</v>
      </c>
      <c r="D74" s="105" t="s">
        <v>440</v>
      </c>
      <c r="E74" s="106" t="s">
        <v>571</v>
      </c>
      <c r="F74" s="107">
        <v>698367.51</v>
      </c>
      <c r="G74" s="20"/>
      <c r="H74" s="20">
        <f t="shared" si="1"/>
        <v>0</v>
      </c>
      <c r="I74" s="9" t="s">
        <v>11</v>
      </c>
      <c r="J74" s="30">
        <v>49021834.619999997</v>
      </c>
      <c r="K74" s="9" t="s">
        <v>12</v>
      </c>
    </row>
    <row r="75" spans="1:11" x14ac:dyDescent="0.25">
      <c r="A75" s="29">
        <v>42457</v>
      </c>
      <c r="B75" s="29">
        <v>42458</v>
      </c>
      <c r="C75" s="9">
        <v>550203</v>
      </c>
      <c r="D75" s="105" t="s">
        <v>440</v>
      </c>
      <c r="E75" s="106" t="s">
        <v>571</v>
      </c>
      <c r="F75" s="107">
        <v>773559.3</v>
      </c>
      <c r="G75" s="20"/>
      <c r="H75" s="20">
        <f t="shared" si="1"/>
        <v>0</v>
      </c>
      <c r="I75" s="9" t="s">
        <v>11</v>
      </c>
      <c r="J75" s="30">
        <v>48248275.32</v>
      </c>
      <c r="K75" s="9" t="s">
        <v>12</v>
      </c>
    </row>
    <row r="76" spans="1:11" x14ac:dyDescent="0.25">
      <c r="A76" s="29">
        <v>42457</v>
      </c>
      <c r="B76" s="29">
        <v>42458</v>
      </c>
      <c r="C76" s="9">
        <v>550203</v>
      </c>
      <c r="D76" s="105" t="s">
        <v>440</v>
      </c>
      <c r="E76" s="106" t="s">
        <v>571</v>
      </c>
      <c r="F76" s="107">
        <v>810291.09</v>
      </c>
      <c r="G76" s="20"/>
      <c r="H76" s="20">
        <f t="shared" si="1"/>
        <v>0</v>
      </c>
      <c r="I76" s="9" t="s">
        <v>11</v>
      </c>
      <c r="J76" s="30">
        <v>47437984.229999997</v>
      </c>
      <c r="K76" s="9" t="s">
        <v>12</v>
      </c>
    </row>
    <row r="77" spans="1:11" x14ac:dyDescent="0.25">
      <c r="A77" s="29">
        <v>42457</v>
      </c>
      <c r="B77" s="29">
        <v>42458</v>
      </c>
      <c r="C77" s="9">
        <v>550203</v>
      </c>
      <c r="D77" s="105" t="s">
        <v>440</v>
      </c>
      <c r="E77" s="106" t="s">
        <v>571</v>
      </c>
      <c r="F77" s="107">
        <v>1055440.4099999999</v>
      </c>
      <c r="G77" s="20"/>
      <c r="H77" s="20">
        <f t="shared" si="1"/>
        <v>0</v>
      </c>
      <c r="I77" s="9" t="s">
        <v>11</v>
      </c>
      <c r="J77" s="30">
        <v>46382543.82</v>
      </c>
      <c r="K77" s="9" t="s">
        <v>12</v>
      </c>
    </row>
    <row r="78" spans="1:11" x14ac:dyDescent="0.25">
      <c r="A78" s="29">
        <v>42457</v>
      </c>
      <c r="B78" s="29">
        <v>42458</v>
      </c>
      <c r="C78" s="9">
        <v>550203</v>
      </c>
      <c r="D78" s="105" t="s">
        <v>440</v>
      </c>
      <c r="E78" s="106" t="s">
        <v>571</v>
      </c>
      <c r="F78" s="107">
        <v>2430169.88</v>
      </c>
      <c r="G78" s="20"/>
      <c r="H78" s="20">
        <f t="shared" si="1"/>
        <v>0</v>
      </c>
      <c r="I78" s="9" t="s">
        <v>11</v>
      </c>
      <c r="J78" s="30">
        <v>43952373.939999998</v>
      </c>
      <c r="K78" s="9" t="s">
        <v>12</v>
      </c>
    </row>
    <row r="79" spans="1:11" x14ac:dyDescent="0.25">
      <c r="A79" s="29">
        <v>42457</v>
      </c>
      <c r="B79" s="29">
        <v>42458</v>
      </c>
      <c r="C79" s="9">
        <v>550203</v>
      </c>
      <c r="D79" s="105" t="s">
        <v>440</v>
      </c>
      <c r="E79" s="106" t="s">
        <v>571</v>
      </c>
      <c r="F79" s="107">
        <v>6033513.21</v>
      </c>
      <c r="G79" s="20"/>
      <c r="H79" s="20">
        <f t="shared" si="1"/>
        <v>0</v>
      </c>
      <c r="I79" s="9" t="s">
        <v>11</v>
      </c>
      <c r="J79" s="30">
        <v>37918860.729999997</v>
      </c>
      <c r="K79" s="9" t="s">
        <v>12</v>
      </c>
    </row>
    <row r="80" spans="1:11" x14ac:dyDescent="0.25">
      <c r="A80" s="29">
        <v>42457</v>
      </c>
      <c r="B80" s="29">
        <v>42458</v>
      </c>
      <c r="C80" s="9">
        <v>550203</v>
      </c>
      <c r="D80" s="105" t="s">
        <v>440</v>
      </c>
      <c r="E80" s="106" t="s">
        <v>571</v>
      </c>
      <c r="F80" s="107">
        <v>8711497.3000000007</v>
      </c>
      <c r="G80" s="20"/>
      <c r="H80" s="20">
        <f t="shared" si="1"/>
        <v>0</v>
      </c>
      <c r="I80" s="9" t="s">
        <v>11</v>
      </c>
      <c r="J80" s="30">
        <v>29207363.43</v>
      </c>
      <c r="K80" s="9" t="s">
        <v>12</v>
      </c>
    </row>
    <row r="81" spans="1:11" x14ac:dyDescent="0.25">
      <c r="A81" s="29">
        <v>42457</v>
      </c>
      <c r="B81" s="29">
        <v>42458</v>
      </c>
      <c r="C81" s="9">
        <v>550203</v>
      </c>
      <c r="D81" s="105" t="s">
        <v>440</v>
      </c>
      <c r="E81" s="106" t="s">
        <v>571</v>
      </c>
      <c r="F81" s="107">
        <v>12122392.460000001</v>
      </c>
      <c r="G81" s="20"/>
      <c r="H81" s="20">
        <f t="shared" si="1"/>
        <v>0</v>
      </c>
      <c r="I81" s="9" t="s">
        <v>11</v>
      </c>
      <c r="J81" s="30">
        <v>17084970.969999999</v>
      </c>
      <c r="K81" s="9" t="s">
        <v>12</v>
      </c>
    </row>
    <row r="82" spans="1:11" x14ac:dyDescent="0.25">
      <c r="A82" s="29">
        <v>42457</v>
      </c>
      <c r="B82" s="29">
        <v>42458</v>
      </c>
      <c r="C82" s="9">
        <v>550203</v>
      </c>
      <c r="D82" s="96" t="s">
        <v>441</v>
      </c>
      <c r="E82" s="100" t="s">
        <v>572</v>
      </c>
      <c r="F82" s="97">
        <v>448191.5</v>
      </c>
      <c r="G82" s="20"/>
      <c r="H82" s="20">
        <f t="shared" si="1"/>
        <v>0</v>
      </c>
      <c r="I82" s="9" t="s">
        <v>11</v>
      </c>
      <c r="J82" s="30">
        <v>16636779.470000001</v>
      </c>
      <c r="K82" s="9" t="s">
        <v>12</v>
      </c>
    </row>
    <row r="83" spans="1:11" x14ac:dyDescent="0.25">
      <c r="A83" s="29">
        <v>42457</v>
      </c>
      <c r="B83" s="29">
        <v>42458</v>
      </c>
      <c r="C83" s="9">
        <v>550203</v>
      </c>
      <c r="D83" s="108" t="s">
        <v>442</v>
      </c>
      <c r="E83" s="109" t="s">
        <v>573</v>
      </c>
      <c r="F83" s="110">
        <v>29.12</v>
      </c>
      <c r="G83" s="20"/>
      <c r="H83" s="20">
        <f t="shared" si="1"/>
        <v>0</v>
      </c>
      <c r="I83" s="9" t="s">
        <v>11</v>
      </c>
      <c r="J83" s="30">
        <v>16636750.35</v>
      </c>
      <c r="K83" s="9" t="s">
        <v>12</v>
      </c>
    </row>
    <row r="84" spans="1:11" x14ac:dyDescent="0.25">
      <c r="A84" s="29">
        <v>42457</v>
      </c>
      <c r="B84" s="29">
        <v>42458</v>
      </c>
      <c r="C84" s="9">
        <v>550203</v>
      </c>
      <c r="D84" s="108" t="s">
        <v>442</v>
      </c>
      <c r="E84" s="109" t="s">
        <v>573</v>
      </c>
      <c r="F84" s="110">
        <v>90.74</v>
      </c>
      <c r="G84" s="20"/>
      <c r="H84" s="20">
        <f t="shared" si="1"/>
        <v>0</v>
      </c>
      <c r="I84" s="9" t="s">
        <v>11</v>
      </c>
      <c r="J84" s="30">
        <v>16636659.609999999</v>
      </c>
      <c r="K84" s="9" t="s">
        <v>12</v>
      </c>
    </row>
    <row r="85" spans="1:11" x14ac:dyDescent="0.25">
      <c r="A85" s="29">
        <v>42457</v>
      </c>
      <c r="B85" s="29">
        <v>42458</v>
      </c>
      <c r="C85" s="9">
        <v>550203</v>
      </c>
      <c r="D85" s="108" t="s">
        <v>442</v>
      </c>
      <c r="E85" s="109" t="s">
        <v>573</v>
      </c>
      <c r="F85" s="110">
        <v>108.9</v>
      </c>
      <c r="G85" s="20"/>
      <c r="H85" s="20">
        <f t="shared" si="1"/>
        <v>0</v>
      </c>
      <c r="I85" s="9" t="s">
        <v>11</v>
      </c>
      <c r="J85" s="30">
        <v>16636550.710000001</v>
      </c>
      <c r="K85" s="9" t="s">
        <v>12</v>
      </c>
    </row>
    <row r="86" spans="1:11" x14ac:dyDescent="0.25">
      <c r="A86" s="29">
        <v>42457</v>
      </c>
      <c r="B86" s="29">
        <v>42458</v>
      </c>
      <c r="C86" s="9">
        <v>550203</v>
      </c>
      <c r="D86" s="108" t="s">
        <v>442</v>
      </c>
      <c r="E86" s="109" t="s">
        <v>573</v>
      </c>
      <c r="F86" s="110">
        <v>119.68</v>
      </c>
      <c r="G86" s="20"/>
      <c r="H86" s="20">
        <f t="shared" si="1"/>
        <v>0</v>
      </c>
      <c r="I86" s="9" t="s">
        <v>11</v>
      </c>
      <c r="J86" s="30">
        <v>16636431.029999999</v>
      </c>
      <c r="K86" s="9" t="s">
        <v>12</v>
      </c>
    </row>
    <row r="87" spans="1:11" x14ac:dyDescent="0.25">
      <c r="A87" s="29">
        <v>42457</v>
      </c>
      <c r="B87" s="29">
        <v>42458</v>
      </c>
      <c r="C87" s="9">
        <v>550203</v>
      </c>
      <c r="D87" s="108" t="s">
        <v>442</v>
      </c>
      <c r="E87" s="109" t="s">
        <v>573</v>
      </c>
      <c r="F87" s="110">
        <v>176.54</v>
      </c>
      <c r="G87" s="20"/>
      <c r="H87" s="20">
        <f t="shared" si="1"/>
        <v>0</v>
      </c>
      <c r="I87" s="9" t="s">
        <v>11</v>
      </c>
      <c r="J87" s="30">
        <v>16636254.49</v>
      </c>
      <c r="K87" s="9" t="s">
        <v>12</v>
      </c>
    </row>
    <row r="88" spans="1:11" x14ac:dyDescent="0.25">
      <c r="A88" s="29">
        <v>42457</v>
      </c>
      <c r="B88" s="29">
        <v>42458</v>
      </c>
      <c r="C88" s="9">
        <v>550203</v>
      </c>
      <c r="D88" s="108" t="s">
        <v>442</v>
      </c>
      <c r="E88" s="109" t="s">
        <v>573</v>
      </c>
      <c r="F88" s="110">
        <v>214.75</v>
      </c>
      <c r="G88" s="20"/>
      <c r="H88" s="20">
        <f t="shared" si="1"/>
        <v>0</v>
      </c>
      <c r="I88" s="9" t="s">
        <v>11</v>
      </c>
      <c r="J88" s="30">
        <v>16636039.74</v>
      </c>
      <c r="K88" s="9" t="s">
        <v>12</v>
      </c>
    </row>
    <row r="89" spans="1:11" x14ac:dyDescent="0.25">
      <c r="A89" s="29">
        <v>42457</v>
      </c>
      <c r="B89" s="29">
        <v>42458</v>
      </c>
      <c r="C89" s="9">
        <v>550203</v>
      </c>
      <c r="D89" s="108" t="s">
        <v>442</v>
      </c>
      <c r="E89" s="109" t="s">
        <v>573</v>
      </c>
      <c r="F89" s="110">
        <v>320.83999999999997</v>
      </c>
      <c r="G89" s="20"/>
      <c r="H89" s="20">
        <f t="shared" si="1"/>
        <v>0</v>
      </c>
      <c r="I89" s="9" t="s">
        <v>11</v>
      </c>
      <c r="J89" s="30">
        <v>16635718.9</v>
      </c>
      <c r="K89" s="9" t="s">
        <v>12</v>
      </c>
    </row>
    <row r="90" spans="1:11" x14ac:dyDescent="0.25">
      <c r="A90" s="29">
        <v>42457</v>
      </c>
      <c r="B90" s="29">
        <v>42458</v>
      </c>
      <c r="C90" s="9">
        <v>550203</v>
      </c>
      <c r="D90" s="108" t="s">
        <v>442</v>
      </c>
      <c r="E90" s="109" t="s">
        <v>573</v>
      </c>
      <c r="F90" s="110">
        <v>651.41999999999996</v>
      </c>
      <c r="G90" s="20"/>
      <c r="H90" s="20">
        <f t="shared" si="1"/>
        <v>0</v>
      </c>
      <c r="I90" s="9" t="s">
        <v>11</v>
      </c>
      <c r="J90" s="30">
        <v>16635067.48</v>
      </c>
      <c r="K90" s="9" t="s">
        <v>12</v>
      </c>
    </row>
    <row r="91" spans="1:11" x14ac:dyDescent="0.25">
      <c r="A91" s="29">
        <v>42457</v>
      </c>
      <c r="B91" s="29">
        <v>42458</v>
      </c>
      <c r="C91" s="9">
        <v>550203</v>
      </c>
      <c r="D91" s="108" t="s">
        <v>442</v>
      </c>
      <c r="E91" s="109" t="s">
        <v>573</v>
      </c>
      <c r="F91" s="110">
        <v>677.48</v>
      </c>
      <c r="G91" s="20"/>
      <c r="H91" s="20">
        <f t="shared" si="1"/>
        <v>0</v>
      </c>
      <c r="I91" s="9" t="s">
        <v>11</v>
      </c>
      <c r="J91" s="30">
        <v>16634390</v>
      </c>
      <c r="K91" s="9" t="s">
        <v>12</v>
      </c>
    </row>
    <row r="92" spans="1:11" x14ac:dyDescent="0.25">
      <c r="A92" s="29">
        <v>42457</v>
      </c>
      <c r="B92" s="29">
        <v>42458</v>
      </c>
      <c r="C92" s="9">
        <v>550203</v>
      </c>
      <c r="D92" s="108" t="s">
        <v>442</v>
      </c>
      <c r="E92" s="109" t="s">
        <v>573</v>
      </c>
      <c r="F92" s="110">
        <v>773.07</v>
      </c>
      <c r="G92" s="20"/>
      <c r="H92" s="20">
        <f t="shared" si="1"/>
        <v>0</v>
      </c>
      <c r="I92" s="9" t="s">
        <v>11</v>
      </c>
      <c r="J92" s="30">
        <v>16633616.93</v>
      </c>
      <c r="K92" s="9" t="s">
        <v>12</v>
      </c>
    </row>
    <row r="93" spans="1:11" x14ac:dyDescent="0.25">
      <c r="A93" s="29">
        <v>42457</v>
      </c>
      <c r="B93" s="29">
        <v>42458</v>
      </c>
      <c r="C93" s="9">
        <v>550203</v>
      </c>
      <c r="D93" s="108" t="s">
        <v>442</v>
      </c>
      <c r="E93" s="109" t="s">
        <v>573</v>
      </c>
      <c r="F93" s="110">
        <v>960.54</v>
      </c>
      <c r="G93" s="20"/>
      <c r="H93" s="20">
        <f t="shared" si="1"/>
        <v>0</v>
      </c>
      <c r="I93" s="9" t="s">
        <v>11</v>
      </c>
      <c r="J93" s="30">
        <v>16632656.390000001</v>
      </c>
      <c r="K93" s="9" t="s">
        <v>12</v>
      </c>
    </row>
    <row r="94" spans="1:11" x14ac:dyDescent="0.25">
      <c r="A94" s="29">
        <v>42457</v>
      </c>
      <c r="B94" s="29">
        <v>42458</v>
      </c>
      <c r="C94" s="9">
        <v>550203</v>
      </c>
      <c r="D94" s="108" t="s">
        <v>442</v>
      </c>
      <c r="E94" s="109" t="s">
        <v>573</v>
      </c>
      <c r="F94" s="110">
        <v>999.9</v>
      </c>
      <c r="G94" s="20"/>
      <c r="H94" s="20">
        <f t="shared" si="1"/>
        <v>0</v>
      </c>
      <c r="I94" s="9" t="s">
        <v>11</v>
      </c>
      <c r="J94" s="30">
        <v>16631656.49</v>
      </c>
      <c r="K94" s="9" t="s">
        <v>12</v>
      </c>
    </row>
    <row r="95" spans="1:11" x14ac:dyDescent="0.25">
      <c r="A95" s="29">
        <v>42457</v>
      </c>
      <c r="B95" s="29">
        <v>42458</v>
      </c>
      <c r="C95" s="9">
        <v>550203</v>
      </c>
      <c r="D95" s="108" t="s">
        <v>442</v>
      </c>
      <c r="E95" s="109" t="s">
        <v>573</v>
      </c>
      <c r="F95" s="110">
        <v>1087.27</v>
      </c>
      <c r="G95" s="20"/>
      <c r="H95" s="20">
        <f t="shared" si="1"/>
        <v>0</v>
      </c>
      <c r="I95" s="9" t="s">
        <v>11</v>
      </c>
      <c r="J95" s="30">
        <v>16630569.220000001</v>
      </c>
      <c r="K95" s="9" t="s">
        <v>12</v>
      </c>
    </row>
    <row r="96" spans="1:11" x14ac:dyDescent="0.25">
      <c r="A96" s="29">
        <v>42457</v>
      </c>
      <c r="B96" s="29">
        <v>42458</v>
      </c>
      <c r="C96" s="9">
        <v>550203</v>
      </c>
      <c r="D96" s="108" t="s">
        <v>442</v>
      </c>
      <c r="E96" s="109" t="s">
        <v>573</v>
      </c>
      <c r="F96" s="110">
        <v>1101.3</v>
      </c>
      <c r="G96" s="20"/>
      <c r="H96" s="20">
        <f t="shared" si="1"/>
        <v>0</v>
      </c>
      <c r="I96" s="9" t="s">
        <v>11</v>
      </c>
      <c r="J96" s="30">
        <v>16629467.92</v>
      </c>
      <c r="K96" s="9" t="s">
        <v>12</v>
      </c>
    </row>
    <row r="97" spans="1:11" x14ac:dyDescent="0.25">
      <c r="A97" s="29">
        <v>42457</v>
      </c>
      <c r="B97" s="29">
        <v>42458</v>
      </c>
      <c r="C97" s="9">
        <v>550203</v>
      </c>
      <c r="D97" s="108" t="s">
        <v>442</v>
      </c>
      <c r="E97" s="109" t="s">
        <v>573</v>
      </c>
      <c r="F97" s="110">
        <v>1274.18</v>
      </c>
      <c r="G97" s="20"/>
      <c r="H97" s="20">
        <f t="shared" si="1"/>
        <v>0</v>
      </c>
      <c r="I97" s="9" t="s">
        <v>11</v>
      </c>
      <c r="J97" s="30">
        <v>16628193.74</v>
      </c>
      <c r="K97" s="9" t="s">
        <v>12</v>
      </c>
    </row>
    <row r="98" spans="1:11" x14ac:dyDescent="0.25">
      <c r="A98" s="29">
        <v>42457</v>
      </c>
      <c r="B98" s="29">
        <v>42458</v>
      </c>
      <c r="C98" s="9">
        <v>550203</v>
      </c>
      <c r="D98" s="108" t="s">
        <v>442</v>
      </c>
      <c r="E98" s="109" t="s">
        <v>573</v>
      </c>
      <c r="F98" s="110">
        <v>1469.03</v>
      </c>
      <c r="G98" s="20"/>
      <c r="H98" s="20">
        <f t="shared" si="1"/>
        <v>0</v>
      </c>
      <c r="I98" s="9" t="s">
        <v>11</v>
      </c>
      <c r="J98" s="30">
        <v>16626724.710000001</v>
      </c>
      <c r="K98" s="9" t="s">
        <v>12</v>
      </c>
    </row>
    <row r="99" spans="1:11" x14ac:dyDescent="0.25">
      <c r="A99" s="29">
        <v>42457</v>
      </c>
      <c r="B99" s="29">
        <v>42458</v>
      </c>
      <c r="C99" s="9">
        <v>550203</v>
      </c>
      <c r="D99" s="108" t="s">
        <v>442</v>
      </c>
      <c r="E99" s="109" t="s">
        <v>573</v>
      </c>
      <c r="F99" s="110">
        <v>1843.63</v>
      </c>
      <c r="G99" s="20"/>
      <c r="H99" s="20">
        <f t="shared" si="1"/>
        <v>0</v>
      </c>
      <c r="I99" s="9" t="s">
        <v>11</v>
      </c>
      <c r="J99" s="30">
        <v>16624881.08</v>
      </c>
      <c r="K99" s="9" t="s">
        <v>12</v>
      </c>
    </row>
    <row r="100" spans="1:11" x14ac:dyDescent="0.25">
      <c r="A100" s="29">
        <v>42457</v>
      </c>
      <c r="B100" s="29">
        <v>42458</v>
      </c>
      <c r="C100" s="9">
        <v>550203</v>
      </c>
      <c r="D100" s="108" t="s">
        <v>442</v>
      </c>
      <c r="E100" s="109" t="s">
        <v>573</v>
      </c>
      <c r="F100" s="110">
        <v>2211.65</v>
      </c>
      <c r="G100" s="20"/>
      <c r="H100" s="20">
        <f t="shared" si="1"/>
        <v>0</v>
      </c>
      <c r="I100" s="9" t="s">
        <v>11</v>
      </c>
      <c r="J100" s="30">
        <v>16622669.43</v>
      </c>
      <c r="K100" s="9" t="s">
        <v>12</v>
      </c>
    </row>
    <row r="101" spans="1:11" x14ac:dyDescent="0.25">
      <c r="A101" s="29">
        <v>42457</v>
      </c>
      <c r="B101" s="29">
        <v>42458</v>
      </c>
      <c r="C101" s="9">
        <v>550203</v>
      </c>
      <c r="D101" s="108" t="s">
        <v>442</v>
      </c>
      <c r="E101" s="109" t="s">
        <v>573</v>
      </c>
      <c r="F101" s="110">
        <v>2349.6799999999998</v>
      </c>
      <c r="G101" s="20"/>
      <c r="H101" s="20">
        <f t="shared" si="1"/>
        <v>0</v>
      </c>
      <c r="I101" s="9" t="s">
        <v>11</v>
      </c>
      <c r="J101" s="30">
        <v>16620319.75</v>
      </c>
      <c r="K101" s="9" t="s">
        <v>12</v>
      </c>
    </row>
    <row r="102" spans="1:11" x14ac:dyDescent="0.25">
      <c r="A102" s="29">
        <v>42457</v>
      </c>
      <c r="B102" s="29">
        <v>42458</v>
      </c>
      <c r="C102" s="9">
        <v>550203</v>
      </c>
      <c r="D102" s="108" t="s">
        <v>442</v>
      </c>
      <c r="E102" s="109" t="s">
        <v>573</v>
      </c>
      <c r="F102" s="110">
        <v>3509</v>
      </c>
      <c r="G102" s="20"/>
      <c r="H102" s="20">
        <f t="shared" si="1"/>
        <v>0</v>
      </c>
      <c r="I102" s="9" t="s">
        <v>11</v>
      </c>
      <c r="J102" s="30">
        <v>16616810.75</v>
      </c>
      <c r="K102" s="9" t="s">
        <v>12</v>
      </c>
    </row>
    <row r="103" spans="1:11" x14ac:dyDescent="0.25">
      <c r="A103" s="29">
        <v>42457</v>
      </c>
      <c r="B103" s="29">
        <v>42458</v>
      </c>
      <c r="C103" s="9">
        <v>550203</v>
      </c>
      <c r="D103" s="108" t="s">
        <v>442</v>
      </c>
      <c r="E103" s="109" t="s">
        <v>573</v>
      </c>
      <c r="F103" s="110">
        <v>3652.03</v>
      </c>
      <c r="G103" s="20"/>
      <c r="H103" s="20">
        <f t="shared" si="1"/>
        <v>0</v>
      </c>
      <c r="I103" s="9" t="s">
        <v>11</v>
      </c>
      <c r="J103" s="30">
        <v>16613158.720000001</v>
      </c>
      <c r="K103" s="9" t="s">
        <v>12</v>
      </c>
    </row>
    <row r="104" spans="1:11" x14ac:dyDescent="0.25">
      <c r="A104" s="29">
        <v>42457</v>
      </c>
      <c r="B104" s="29">
        <v>42458</v>
      </c>
      <c r="C104" s="9">
        <v>550203</v>
      </c>
      <c r="D104" s="108" t="s">
        <v>442</v>
      </c>
      <c r="E104" s="109" t="s">
        <v>573</v>
      </c>
      <c r="F104" s="110">
        <v>4248.16</v>
      </c>
      <c r="G104" s="20"/>
      <c r="H104" s="20">
        <f t="shared" si="1"/>
        <v>0</v>
      </c>
      <c r="I104" s="9" t="s">
        <v>11</v>
      </c>
      <c r="J104" s="30">
        <v>16608910.560000001</v>
      </c>
      <c r="K104" s="9" t="s">
        <v>12</v>
      </c>
    </row>
    <row r="105" spans="1:11" x14ac:dyDescent="0.25">
      <c r="A105" s="29">
        <v>42457</v>
      </c>
      <c r="B105" s="29">
        <v>42458</v>
      </c>
      <c r="C105" s="9">
        <v>550203</v>
      </c>
      <c r="D105" s="108" t="s">
        <v>442</v>
      </c>
      <c r="E105" s="109" t="s">
        <v>573</v>
      </c>
      <c r="F105" s="110">
        <v>5793.48</v>
      </c>
      <c r="G105" s="20"/>
      <c r="H105" s="20">
        <f t="shared" si="1"/>
        <v>0</v>
      </c>
      <c r="I105" s="9" t="s">
        <v>11</v>
      </c>
      <c r="J105" s="30">
        <v>16603117.08</v>
      </c>
      <c r="K105" s="9" t="s">
        <v>12</v>
      </c>
    </row>
    <row r="106" spans="1:11" x14ac:dyDescent="0.25">
      <c r="A106" s="29">
        <v>42457</v>
      </c>
      <c r="B106" s="29">
        <v>42458</v>
      </c>
      <c r="C106" s="9">
        <v>550203</v>
      </c>
      <c r="D106" s="108" t="s">
        <v>442</v>
      </c>
      <c r="E106" s="109" t="s">
        <v>573</v>
      </c>
      <c r="F106" s="110">
        <v>6384.01</v>
      </c>
      <c r="G106" s="20"/>
      <c r="H106" s="20">
        <f t="shared" si="1"/>
        <v>0</v>
      </c>
      <c r="I106" s="9" t="s">
        <v>11</v>
      </c>
      <c r="J106" s="30">
        <v>16596733.07</v>
      </c>
      <c r="K106" s="9" t="s">
        <v>12</v>
      </c>
    </row>
    <row r="107" spans="1:11" x14ac:dyDescent="0.25">
      <c r="A107" s="29">
        <v>42457</v>
      </c>
      <c r="B107" s="29">
        <v>42458</v>
      </c>
      <c r="C107" s="9">
        <v>550203</v>
      </c>
      <c r="D107" s="108" t="s">
        <v>442</v>
      </c>
      <c r="E107" s="109" t="s">
        <v>573</v>
      </c>
      <c r="F107" s="110">
        <v>7087.33</v>
      </c>
      <c r="G107" s="20"/>
      <c r="H107" s="20">
        <f t="shared" si="1"/>
        <v>0</v>
      </c>
      <c r="I107" s="9" t="s">
        <v>11</v>
      </c>
      <c r="J107" s="30">
        <v>16589645.74</v>
      </c>
      <c r="K107" s="9" t="s">
        <v>12</v>
      </c>
    </row>
    <row r="108" spans="1:11" x14ac:dyDescent="0.25">
      <c r="A108" s="29">
        <v>42457</v>
      </c>
      <c r="B108" s="29">
        <v>42458</v>
      </c>
      <c r="C108" s="9">
        <v>550203</v>
      </c>
      <c r="D108" s="108" t="s">
        <v>442</v>
      </c>
      <c r="E108" s="109" t="s">
        <v>573</v>
      </c>
      <c r="F108" s="110">
        <v>7199.37</v>
      </c>
      <c r="G108" s="20"/>
      <c r="H108" s="20">
        <f t="shared" si="1"/>
        <v>0</v>
      </c>
      <c r="I108" s="9" t="s">
        <v>11</v>
      </c>
      <c r="J108" s="30">
        <v>16582446.369999999</v>
      </c>
      <c r="K108" s="9" t="s">
        <v>12</v>
      </c>
    </row>
    <row r="109" spans="1:11" x14ac:dyDescent="0.25">
      <c r="A109" s="29">
        <v>42457</v>
      </c>
      <c r="B109" s="29">
        <v>42458</v>
      </c>
      <c r="C109" s="9">
        <v>550203</v>
      </c>
      <c r="D109" s="108" t="s">
        <v>442</v>
      </c>
      <c r="E109" s="109" t="s">
        <v>573</v>
      </c>
      <c r="F109" s="110">
        <v>7270.62</v>
      </c>
      <c r="G109" s="20"/>
      <c r="H109" s="20">
        <f t="shared" si="1"/>
        <v>0</v>
      </c>
      <c r="I109" s="9" t="s">
        <v>11</v>
      </c>
      <c r="J109" s="30">
        <v>16575175.75</v>
      </c>
      <c r="K109" s="9" t="s">
        <v>12</v>
      </c>
    </row>
    <row r="110" spans="1:11" x14ac:dyDescent="0.25">
      <c r="A110" s="29">
        <v>42457</v>
      </c>
      <c r="B110" s="29">
        <v>42458</v>
      </c>
      <c r="C110" s="9">
        <v>550203</v>
      </c>
      <c r="D110" s="108" t="s">
        <v>442</v>
      </c>
      <c r="E110" s="109" t="s">
        <v>573</v>
      </c>
      <c r="F110" s="110">
        <v>7480.28</v>
      </c>
      <c r="G110" s="20"/>
      <c r="H110" s="20">
        <f t="shared" si="1"/>
        <v>0</v>
      </c>
      <c r="I110" s="9" t="s">
        <v>11</v>
      </c>
      <c r="J110" s="30">
        <v>16567695.470000001</v>
      </c>
      <c r="K110" s="9" t="s">
        <v>12</v>
      </c>
    </row>
    <row r="111" spans="1:11" x14ac:dyDescent="0.25">
      <c r="A111" s="29">
        <v>42457</v>
      </c>
      <c r="B111" s="29">
        <v>42458</v>
      </c>
      <c r="C111" s="9">
        <v>550203</v>
      </c>
      <c r="D111" s="108" t="s">
        <v>442</v>
      </c>
      <c r="E111" s="109" t="s">
        <v>573</v>
      </c>
      <c r="F111" s="110">
        <v>7560.14</v>
      </c>
      <c r="G111" s="20"/>
      <c r="H111" s="20">
        <f t="shared" si="1"/>
        <v>0</v>
      </c>
      <c r="I111" s="9" t="s">
        <v>11</v>
      </c>
      <c r="J111" s="30">
        <v>16560135.33</v>
      </c>
      <c r="K111" s="9" t="s">
        <v>12</v>
      </c>
    </row>
    <row r="112" spans="1:11" x14ac:dyDescent="0.25">
      <c r="A112" s="29">
        <v>42457</v>
      </c>
      <c r="B112" s="29">
        <v>42458</v>
      </c>
      <c r="C112" s="9">
        <v>550203</v>
      </c>
      <c r="D112" s="108" t="s">
        <v>442</v>
      </c>
      <c r="E112" s="109" t="s">
        <v>573</v>
      </c>
      <c r="F112" s="110">
        <v>8633.15</v>
      </c>
      <c r="G112" s="20"/>
      <c r="H112" s="20">
        <f t="shared" si="1"/>
        <v>0</v>
      </c>
      <c r="I112" s="9" t="s">
        <v>11</v>
      </c>
      <c r="J112" s="30">
        <v>16551502.18</v>
      </c>
      <c r="K112" s="9" t="s">
        <v>12</v>
      </c>
    </row>
    <row r="113" spans="1:11" x14ac:dyDescent="0.25">
      <c r="A113" s="29">
        <v>42457</v>
      </c>
      <c r="B113" s="29">
        <v>42458</v>
      </c>
      <c r="C113" s="9">
        <v>550203</v>
      </c>
      <c r="D113" s="108" t="s">
        <v>442</v>
      </c>
      <c r="E113" s="109" t="s">
        <v>573</v>
      </c>
      <c r="F113" s="110">
        <v>9130</v>
      </c>
      <c r="G113" s="20"/>
      <c r="H113" s="20">
        <f t="shared" si="1"/>
        <v>0</v>
      </c>
      <c r="I113" s="9" t="s">
        <v>11</v>
      </c>
      <c r="J113" s="30">
        <v>16542372.18</v>
      </c>
      <c r="K113" s="9" t="s">
        <v>12</v>
      </c>
    </row>
    <row r="114" spans="1:11" x14ac:dyDescent="0.25">
      <c r="A114" s="29">
        <v>42457</v>
      </c>
      <c r="B114" s="29">
        <v>42458</v>
      </c>
      <c r="C114" s="9">
        <v>550203</v>
      </c>
      <c r="D114" s="108" t="s">
        <v>442</v>
      </c>
      <c r="E114" s="109" t="s">
        <v>573</v>
      </c>
      <c r="F114" s="110">
        <v>10988.97</v>
      </c>
      <c r="G114" s="20"/>
      <c r="H114" s="20">
        <f t="shared" si="1"/>
        <v>0</v>
      </c>
      <c r="I114" s="9" t="s">
        <v>11</v>
      </c>
      <c r="J114" s="30">
        <v>16531383.210000001</v>
      </c>
      <c r="K114" s="9" t="s">
        <v>12</v>
      </c>
    </row>
    <row r="115" spans="1:11" x14ac:dyDescent="0.25">
      <c r="A115" s="29">
        <v>42457</v>
      </c>
      <c r="B115" s="29">
        <v>42458</v>
      </c>
      <c r="C115" s="9">
        <v>550203</v>
      </c>
      <c r="D115" s="108" t="s">
        <v>442</v>
      </c>
      <c r="E115" s="109" t="s">
        <v>573</v>
      </c>
      <c r="F115" s="110">
        <v>12967.02</v>
      </c>
      <c r="G115" s="20"/>
      <c r="H115" s="20">
        <f t="shared" si="1"/>
        <v>0</v>
      </c>
      <c r="I115" s="9" t="s">
        <v>11</v>
      </c>
      <c r="J115" s="30">
        <v>16518416.189999999</v>
      </c>
      <c r="K115" s="9" t="s">
        <v>12</v>
      </c>
    </row>
    <row r="116" spans="1:11" x14ac:dyDescent="0.25">
      <c r="A116" s="29">
        <v>42457</v>
      </c>
      <c r="B116" s="29">
        <v>42458</v>
      </c>
      <c r="C116" s="9">
        <v>550203</v>
      </c>
      <c r="D116" s="108" t="s">
        <v>442</v>
      </c>
      <c r="E116" s="109" t="s">
        <v>573</v>
      </c>
      <c r="F116" s="110">
        <v>15368.31</v>
      </c>
      <c r="G116" s="20"/>
      <c r="H116" s="20">
        <f t="shared" si="1"/>
        <v>0</v>
      </c>
      <c r="I116" s="9" t="s">
        <v>11</v>
      </c>
      <c r="J116" s="30">
        <v>16503047.880000001</v>
      </c>
      <c r="K116" s="9" t="s">
        <v>12</v>
      </c>
    </row>
    <row r="117" spans="1:11" x14ac:dyDescent="0.25">
      <c r="A117" s="29">
        <v>42457</v>
      </c>
      <c r="B117" s="29">
        <v>42458</v>
      </c>
      <c r="C117" s="9">
        <v>550203</v>
      </c>
      <c r="D117" s="108" t="s">
        <v>442</v>
      </c>
      <c r="E117" s="109" t="s">
        <v>573</v>
      </c>
      <c r="F117" s="110">
        <v>18593.509999999998</v>
      </c>
      <c r="G117" s="20"/>
      <c r="H117" s="20">
        <f t="shared" si="1"/>
        <v>0</v>
      </c>
      <c r="I117" s="9" t="s">
        <v>11</v>
      </c>
      <c r="J117" s="30">
        <v>16484454.369999999</v>
      </c>
      <c r="K117" s="9" t="s">
        <v>12</v>
      </c>
    </row>
    <row r="118" spans="1:11" x14ac:dyDescent="0.25">
      <c r="A118" s="29">
        <v>42457</v>
      </c>
      <c r="B118" s="29">
        <v>42458</v>
      </c>
      <c r="C118" s="9">
        <v>550203</v>
      </c>
      <c r="D118" s="108" t="s">
        <v>442</v>
      </c>
      <c r="E118" s="109" t="s">
        <v>573</v>
      </c>
      <c r="F118" s="110">
        <v>21184.22</v>
      </c>
      <c r="G118" s="20"/>
      <c r="H118" s="20">
        <f t="shared" si="1"/>
        <v>0</v>
      </c>
      <c r="I118" s="9" t="s">
        <v>11</v>
      </c>
      <c r="J118" s="30">
        <v>16463270.15</v>
      </c>
      <c r="K118" s="9" t="s">
        <v>12</v>
      </c>
    </row>
    <row r="119" spans="1:11" x14ac:dyDescent="0.25">
      <c r="A119" s="29">
        <v>42457</v>
      </c>
      <c r="B119" s="29">
        <v>42458</v>
      </c>
      <c r="C119" s="9">
        <v>550203</v>
      </c>
      <c r="D119" s="108" t="s">
        <v>442</v>
      </c>
      <c r="E119" s="109" t="s">
        <v>573</v>
      </c>
      <c r="F119" s="110">
        <v>22205.599999999999</v>
      </c>
      <c r="G119" s="20"/>
      <c r="H119" s="20">
        <f t="shared" si="1"/>
        <v>0</v>
      </c>
      <c r="I119" s="9" t="s">
        <v>11</v>
      </c>
      <c r="J119" s="30">
        <v>16441064.550000001</v>
      </c>
      <c r="K119" s="9" t="s">
        <v>12</v>
      </c>
    </row>
    <row r="120" spans="1:11" x14ac:dyDescent="0.25">
      <c r="A120" s="29">
        <v>42457</v>
      </c>
      <c r="B120" s="29">
        <v>42458</v>
      </c>
      <c r="C120" s="9">
        <v>550203</v>
      </c>
      <c r="D120" s="108" t="s">
        <v>442</v>
      </c>
      <c r="E120" s="109" t="s">
        <v>573</v>
      </c>
      <c r="F120" s="110">
        <v>28780.23</v>
      </c>
      <c r="G120" s="20"/>
      <c r="H120" s="20">
        <f t="shared" si="1"/>
        <v>0</v>
      </c>
      <c r="I120" s="9" t="s">
        <v>11</v>
      </c>
      <c r="J120" s="30">
        <v>16412284.32</v>
      </c>
      <c r="K120" s="9" t="s">
        <v>12</v>
      </c>
    </row>
    <row r="121" spans="1:11" x14ac:dyDescent="0.25">
      <c r="A121" s="29">
        <v>42457</v>
      </c>
      <c r="B121" s="29">
        <v>42458</v>
      </c>
      <c r="C121" s="9">
        <v>550203</v>
      </c>
      <c r="D121" s="108" t="s">
        <v>442</v>
      </c>
      <c r="E121" s="109" t="s">
        <v>573</v>
      </c>
      <c r="F121" s="110">
        <v>38114.43</v>
      </c>
      <c r="G121" s="20"/>
      <c r="H121" s="20">
        <f t="shared" si="1"/>
        <v>0</v>
      </c>
      <c r="I121" s="9" t="s">
        <v>11</v>
      </c>
      <c r="J121" s="30">
        <v>16374169.890000001</v>
      </c>
      <c r="K121" s="9" t="s">
        <v>12</v>
      </c>
    </row>
    <row r="122" spans="1:11" x14ac:dyDescent="0.25">
      <c r="A122" s="29">
        <v>42457</v>
      </c>
      <c r="B122" s="29">
        <v>42458</v>
      </c>
      <c r="C122" s="9">
        <v>550203</v>
      </c>
      <c r="D122" s="108" t="s">
        <v>442</v>
      </c>
      <c r="E122" s="109" t="s">
        <v>573</v>
      </c>
      <c r="F122" s="110">
        <v>40270</v>
      </c>
      <c r="G122" s="20"/>
      <c r="H122" s="20">
        <f t="shared" si="1"/>
        <v>0</v>
      </c>
      <c r="I122" s="9" t="s">
        <v>11</v>
      </c>
      <c r="J122" s="30">
        <v>16333899.890000001</v>
      </c>
      <c r="K122" s="9" t="s">
        <v>12</v>
      </c>
    </row>
    <row r="123" spans="1:11" x14ac:dyDescent="0.25">
      <c r="A123" s="29">
        <v>42457</v>
      </c>
      <c r="B123" s="29">
        <v>42458</v>
      </c>
      <c r="C123" s="9">
        <v>550203</v>
      </c>
      <c r="D123" s="108" t="s">
        <v>442</v>
      </c>
      <c r="E123" s="109" t="s">
        <v>573</v>
      </c>
      <c r="F123" s="110">
        <v>48448.73</v>
      </c>
      <c r="G123" s="20"/>
      <c r="H123" s="20">
        <f t="shared" si="1"/>
        <v>0</v>
      </c>
      <c r="I123" s="9" t="s">
        <v>11</v>
      </c>
      <c r="J123" s="30">
        <v>16285451.16</v>
      </c>
      <c r="K123" s="9" t="s">
        <v>12</v>
      </c>
    </row>
    <row r="124" spans="1:11" x14ac:dyDescent="0.25">
      <c r="A124" s="29">
        <v>42457</v>
      </c>
      <c r="B124" s="29">
        <v>42458</v>
      </c>
      <c r="C124" s="9">
        <v>550203</v>
      </c>
      <c r="D124" s="108" t="s">
        <v>442</v>
      </c>
      <c r="E124" s="109" t="s">
        <v>573</v>
      </c>
      <c r="F124" s="110">
        <v>67698.27</v>
      </c>
      <c r="G124" s="20"/>
      <c r="H124" s="20">
        <f t="shared" si="1"/>
        <v>0</v>
      </c>
      <c r="I124" s="9" t="s">
        <v>11</v>
      </c>
      <c r="J124" s="30">
        <v>16217752.890000001</v>
      </c>
      <c r="K124" s="9" t="s">
        <v>12</v>
      </c>
    </row>
    <row r="125" spans="1:11" x14ac:dyDescent="0.25">
      <c r="A125" s="29">
        <v>42457</v>
      </c>
      <c r="B125" s="29">
        <v>42458</v>
      </c>
      <c r="C125" s="9">
        <v>550203</v>
      </c>
      <c r="D125" s="108" t="s">
        <v>442</v>
      </c>
      <c r="E125" s="109" t="s">
        <v>573</v>
      </c>
      <c r="F125" s="110">
        <v>83328.240000000005</v>
      </c>
      <c r="G125" s="20"/>
      <c r="H125" s="20">
        <f t="shared" si="1"/>
        <v>0</v>
      </c>
      <c r="I125" s="9" t="s">
        <v>11</v>
      </c>
      <c r="J125" s="30">
        <v>16134424.65</v>
      </c>
      <c r="K125" s="9" t="s">
        <v>12</v>
      </c>
    </row>
    <row r="126" spans="1:11" x14ac:dyDescent="0.25">
      <c r="A126" s="29">
        <v>42457</v>
      </c>
      <c r="B126" s="29">
        <v>42458</v>
      </c>
      <c r="C126" s="9">
        <v>550203</v>
      </c>
      <c r="D126" s="108" t="s">
        <v>442</v>
      </c>
      <c r="E126" s="109" t="s">
        <v>573</v>
      </c>
      <c r="F126" s="110">
        <v>105806.12</v>
      </c>
      <c r="G126" s="20"/>
      <c r="H126" s="20">
        <f t="shared" si="1"/>
        <v>0</v>
      </c>
      <c r="I126" s="9" t="s">
        <v>11</v>
      </c>
      <c r="J126" s="30">
        <v>16028618.529999999</v>
      </c>
      <c r="K126" s="9" t="s">
        <v>12</v>
      </c>
    </row>
    <row r="127" spans="1:11" x14ac:dyDescent="0.25">
      <c r="A127" s="29">
        <v>42457</v>
      </c>
      <c r="B127" s="29">
        <v>42458</v>
      </c>
      <c r="C127" s="9">
        <v>550203</v>
      </c>
      <c r="D127" s="108" t="s">
        <v>442</v>
      </c>
      <c r="E127" s="109" t="s">
        <v>573</v>
      </c>
      <c r="F127" s="110">
        <v>151938.31</v>
      </c>
      <c r="G127" s="20"/>
      <c r="H127" s="20">
        <f t="shared" si="1"/>
        <v>0</v>
      </c>
      <c r="I127" s="9" t="s">
        <v>11</v>
      </c>
      <c r="J127" s="30">
        <v>15876680.220000001</v>
      </c>
      <c r="K127" s="9" t="s">
        <v>12</v>
      </c>
    </row>
    <row r="128" spans="1:11" x14ac:dyDescent="0.25">
      <c r="A128" s="29">
        <v>42457</v>
      </c>
      <c r="B128" s="29">
        <v>42458</v>
      </c>
      <c r="C128" s="9">
        <v>550203</v>
      </c>
      <c r="D128" s="108" t="s">
        <v>442</v>
      </c>
      <c r="E128" s="109" t="s">
        <v>573</v>
      </c>
      <c r="F128" s="110">
        <v>166589.10999999999</v>
      </c>
      <c r="G128" s="20"/>
      <c r="H128" s="20">
        <f t="shared" si="1"/>
        <v>0</v>
      </c>
      <c r="I128" s="9" t="s">
        <v>11</v>
      </c>
      <c r="J128" s="30">
        <v>15710091.109999999</v>
      </c>
      <c r="K128" s="9" t="s">
        <v>12</v>
      </c>
    </row>
    <row r="129" spans="1:11" x14ac:dyDescent="0.25">
      <c r="A129" s="29">
        <v>42457</v>
      </c>
      <c r="B129" s="29">
        <v>42458</v>
      </c>
      <c r="C129" s="9">
        <v>550203</v>
      </c>
      <c r="D129" s="108" t="s">
        <v>442</v>
      </c>
      <c r="E129" s="109" t="s">
        <v>573</v>
      </c>
      <c r="F129" s="110">
        <v>196772.36</v>
      </c>
      <c r="G129" s="20"/>
      <c r="H129" s="20">
        <f t="shared" si="1"/>
        <v>0</v>
      </c>
      <c r="I129" s="9" t="s">
        <v>11</v>
      </c>
      <c r="J129" s="30">
        <v>15513318.75</v>
      </c>
      <c r="K129" s="9" t="s">
        <v>12</v>
      </c>
    </row>
    <row r="130" spans="1:11" x14ac:dyDescent="0.25">
      <c r="A130" s="29">
        <v>42457</v>
      </c>
      <c r="B130" s="29">
        <v>42458</v>
      </c>
      <c r="C130" s="9">
        <v>550203</v>
      </c>
      <c r="D130" s="108" t="s">
        <v>442</v>
      </c>
      <c r="E130" s="109" t="s">
        <v>573</v>
      </c>
      <c r="F130" s="110">
        <v>196981.45</v>
      </c>
      <c r="G130" s="20"/>
      <c r="H130" s="20">
        <f t="shared" si="1"/>
        <v>0</v>
      </c>
      <c r="I130" s="9" t="s">
        <v>11</v>
      </c>
      <c r="J130" s="30">
        <v>15316337.300000001</v>
      </c>
      <c r="K130" s="9" t="s">
        <v>12</v>
      </c>
    </row>
    <row r="131" spans="1:11" x14ac:dyDescent="0.25">
      <c r="A131" s="29">
        <v>42457</v>
      </c>
      <c r="B131" s="29">
        <v>42458</v>
      </c>
      <c r="C131" s="9">
        <v>550203</v>
      </c>
      <c r="D131" s="108" t="s">
        <v>442</v>
      </c>
      <c r="E131" s="109" t="s">
        <v>573</v>
      </c>
      <c r="F131" s="110">
        <v>248551.8</v>
      </c>
      <c r="G131" s="20"/>
      <c r="H131" s="20">
        <f t="shared" si="1"/>
        <v>0</v>
      </c>
      <c r="I131" s="9" t="s">
        <v>11</v>
      </c>
      <c r="J131" s="30">
        <v>15067785.5</v>
      </c>
      <c r="K131" s="9" t="s">
        <v>12</v>
      </c>
    </row>
    <row r="132" spans="1:11" x14ac:dyDescent="0.25">
      <c r="A132" s="29">
        <v>42457</v>
      </c>
      <c r="B132" s="29">
        <v>42458</v>
      </c>
      <c r="C132" s="9">
        <v>550203</v>
      </c>
      <c r="D132" s="108" t="s">
        <v>442</v>
      </c>
      <c r="E132" s="109" t="s">
        <v>573</v>
      </c>
      <c r="F132" s="110">
        <v>507091.81</v>
      </c>
      <c r="G132" s="20"/>
      <c r="H132" s="20">
        <f t="shared" si="1"/>
        <v>0</v>
      </c>
      <c r="I132" s="9" t="s">
        <v>11</v>
      </c>
      <c r="J132" s="30">
        <v>14560693.689999999</v>
      </c>
      <c r="K132" s="9" t="s">
        <v>12</v>
      </c>
    </row>
    <row r="133" spans="1:11" x14ac:dyDescent="0.25">
      <c r="A133" s="29">
        <v>42457</v>
      </c>
      <c r="B133" s="29">
        <v>42458</v>
      </c>
      <c r="C133" s="9">
        <v>550203</v>
      </c>
      <c r="D133" s="108" t="s">
        <v>442</v>
      </c>
      <c r="E133" s="109" t="s">
        <v>573</v>
      </c>
      <c r="F133" s="110">
        <v>807608.33</v>
      </c>
      <c r="G133" s="20"/>
      <c r="H133" s="20">
        <f t="shared" si="1"/>
        <v>0</v>
      </c>
      <c r="I133" s="9" t="s">
        <v>11</v>
      </c>
      <c r="J133" s="30">
        <v>13753085.359999999</v>
      </c>
      <c r="K133" s="9" t="s">
        <v>12</v>
      </c>
    </row>
    <row r="134" spans="1:11" x14ac:dyDescent="0.25">
      <c r="A134" s="29">
        <v>42457</v>
      </c>
      <c r="B134" s="29">
        <v>42458</v>
      </c>
      <c r="C134" s="9">
        <v>550203</v>
      </c>
      <c r="D134" s="108" t="s">
        <v>442</v>
      </c>
      <c r="E134" s="109" t="s">
        <v>573</v>
      </c>
      <c r="F134" s="110">
        <v>1005722.15</v>
      </c>
      <c r="G134" s="20"/>
      <c r="H134" s="20">
        <f t="shared" ref="H134:H197" si="2">G134</f>
        <v>0</v>
      </c>
      <c r="I134" s="9" t="s">
        <v>11</v>
      </c>
      <c r="J134" s="30">
        <v>12747363.210000001</v>
      </c>
      <c r="K134" s="9" t="s">
        <v>12</v>
      </c>
    </row>
    <row r="135" spans="1:11" x14ac:dyDescent="0.25">
      <c r="A135" s="29">
        <v>42457</v>
      </c>
      <c r="B135" s="29">
        <v>42458</v>
      </c>
      <c r="C135" s="9">
        <v>550203</v>
      </c>
      <c r="D135" s="108" t="s">
        <v>442</v>
      </c>
      <c r="E135" s="109" t="s">
        <v>573</v>
      </c>
      <c r="F135" s="110">
        <v>1591987.75</v>
      </c>
      <c r="G135" s="20"/>
      <c r="H135" s="20">
        <f t="shared" si="2"/>
        <v>0</v>
      </c>
      <c r="I135" s="9" t="s">
        <v>11</v>
      </c>
      <c r="J135" s="30">
        <v>11155375.460000001</v>
      </c>
      <c r="K135" s="9" t="s">
        <v>12</v>
      </c>
    </row>
    <row r="136" spans="1:11" x14ac:dyDescent="0.25">
      <c r="A136" s="29">
        <v>42457</v>
      </c>
      <c r="B136" s="29">
        <v>42458</v>
      </c>
      <c r="C136" s="9">
        <v>550203</v>
      </c>
      <c r="D136" s="108" t="s">
        <v>442</v>
      </c>
      <c r="E136" s="109" t="s">
        <v>573</v>
      </c>
      <c r="F136" s="110">
        <v>2252372.0299999998</v>
      </c>
      <c r="G136" s="20"/>
      <c r="H136" s="20">
        <f t="shared" si="2"/>
        <v>0</v>
      </c>
      <c r="I136" s="9" t="s">
        <v>11</v>
      </c>
      <c r="J136" s="30">
        <v>8903003.4299999997</v>
      </c>
      <c r="K136" s="9" t="s">
        <v>12</v>
      </c>
    </row>
    <row r="137" spans="1:11" x14ac:dyDescent="0.25">
      <c r="A137" s="29">
        <v>42457</v>
      </c>
      <c r="B137" s="29">
        <v>42458</v>
      </c>
      <c r="C137" s="9">
        <v>550203</v>
      </c>
      <c r="D137" s="108" t="s">
        <v>442</v>
      </c>
      <c r="E137" s="109" t="s">
        <v>573</v>
      </c>
      <c r="F137" s="110">
        <v>2681649.4</v>
      </c>
      <c r="G137" s="20"/>
      <c r="H137" s="20">
        <f t="shared" si="2"/>
        <v>0</v>
      </c>
      <c r="I137" s="9" t="s">
        <v>11</v>
      </c>
      <c r="J137" s="30">
        <v>6221354.0300000003</v>
      </c>
      <c r="K137" s="9" t="s">
        <v>12</v>
      </c>
    </row>
    <row r="138" spans="1:11" x14ac:dyDescent="0.25">
      <c r="A138" s="29">
        <v>42457</v>
      </c>
      <c r="B138" s="29">
        <v>42458</v>
      </c>
      <c r="C138" s="9">
        <v>550203</v>
      </c>
      <c r="D138" s="111" t="s">
        <v>443</v>
      </c>
      <c r="E138" s="112" t="s">
        <v>573</v>
      </c>
      <c r="F138" s="113">
        <v>29.12</v>
      </c>
      <c r="G138" s="20"/>
      <c r="H138" s="20">
        <f t="shared" si="2"/>
        <v>0</v>
      </c>
      <c r="I138" s="9" t="s">
        <v>11</v>
      </c>
      <c r="J138" s="30">
        <v>6221324.9100000001</v>
      </c>
      <c r="K138" s="9" t="s">
        <v>12</v>
      </c>
    </row>
    <row r="139" spans="1:11" x14ac:dyDescent="0.25">
      <c r="A139" s="29">
        <v>42457</v>
      </c>
      <c r="B139" s="29">
        <v>42458</v>
      </c>
      <c r="C139" s="9">
        <v>550203</v>
      </c>
      <c r="D139" s="111" t="s">
        <v>443</v>
      </c>
      <c r="E139" s="112" t="s">
        <v>573</v>
      </c>
      <c r="F139" s="113">
        <v>90.74</v>
      </c>
      <c r="G139" s="20"/>
      <c r="H139" s="20">
        <f t="shared" si="2"/>
        <v>0</v>
      </c>
      <c r="I139" s="9" t="s">
        <v>11</v>
      </c>
      <c r="J139" s="30">
        <v>6221234.1699999999</v>
      </c>
      <c r="K139" s="9" t="s">
        <v>12</v>
      </c>
    </row>
    <row r="140" spans="1:11" x14ac:dyDescent="0.25">
      <c r="A140" s="29">
        <v>42457</v>
      </c>
      <c r="B140" s="29">
        <v>42458</v>
      </c>
      <c r="C140" s="9">
        <v>550203</v>
      </c>
      <c r="D140" s="111" t="s">
        <v>443</v>
      </c>
      <c r="E140" s="112" t="s">
        <v>573</v>
      </c>
      <c r="F140" s="113">
        <v>108.9</v>
      </c>
      <c r="G140" s="20"/>
      <c r="H140" s="20">
        <f t="shared" si="2"/>
        <v>0</v>
      </c>
      <c r="I140" s="9" t="s">
        <v>11</v>
      </c>
      <c r="J140" s="30">
        <v>6221125.2699999996</v>
      </c>
      <c r="K140" s="9" t="s">
        <v>12</v>
      </c>
    </row>
    <row r="141" spans="1:11" x14ac:dyDescent="0.25">
      <c r="A141" s="29">
        <v>42457</v>
      </c>
      <c r="B141" s="29">
        <v>42458</v>
      </c>
      <c r="C141" s="9">
        <v>550203</v>
      </c>
      <c r="D141" s="111" t="s">
        <v>443</v>
      </c>
      <c r="E141" s="112" t="s">
        <v>573</v>
      </c>
      <c r="F141" s="113">
        <v>119.68</v>
      </c>
      <c r="G141" s="20"/>
      <c r="H141" s="20">
        <f t="shared" si="2"/>
        <v>0</v>
      </c>
      <c r="I141" s="9" t="s">
        <v>11</v>
      </c>
      <c r="J141" s="30">
        <v>6221005.5899999999</v>
      </c>
      <c r="K141" s="9" t="s">
        <v>12</v>
      </c>
    </row>
    <row r="142" spans="1:11" x14ac:dyDescent="0.25">
      <c r="A142" s="29">
        <v>42457</v>
      </c>
      <c r="B142" s="29">
        <v>42458</v>
      </c>
      <c r="C142" s="9">
        <v>550203</v>
      </c>
      <c r="D142" s="111" t="s">
        <v>443</v>
      </c>
      <c r="E142" s="112" t="s">
        <v>573</v>
      </c>
      <c r="F142" s="113">
        <v>176.54</v>
      </c>
      <c r="G142" s="20"/>
      <c r="H142" s="20">
        <f t="shared" si="2"/>
        <v>0</v>
      </c>
      <c r="I142" s="9" t="s">
        <v>11</v>
      </c>
      <c r="J142" s="30">
        <v>6220829.0499999998</v>
      </c>
      <c r="K142" s="9" t="s">
        <v>12</v>
      </c>
    </row>
    <row r="143" spans="1:11" x14ac:dyDescent="0.25">
      <c r="A143" s="29">
        <v>42457</v>
      </c>
      <c r="B143" s="29">
        <v>42458</v>
      </c>
      <c r="C143" s="9">
        <v>550203</v>
      </c>
      <c r="D143" s="111" t="s">
        <v>443</v>
      </c>
      <c r="E143" s="112" t="s">
        <v>573</v>
      </c>
      <c r="F143" s="113">
        <v>214.75</v>
      </c>
      <c r="G143" s="20"/>
      <c r="H143" s="20">
        <f t="shared" si="2"/>
        <v>0</v>
      </c>
      <c r="I143" s="9" t="s">
        <v>11</v>
      </c>
      <c r="J143" s="30">
        <v>6220614.2999999998</v>
      </c>
      <c r="K143" s="9" t="s">
        <v>12</v>
      </c>
    </row>
    <row r="144" spans="1:11" x14ac:dyDescent="0.25">
      <c r="A144" s="29">
        <v>42457</v>
      </c>
      <c r="B144" s="29">
        <v>42458</v>
      </c>
      <c r="C144" s="9">
        <v>550203</v>
      </c>
      <c r="D144" s="111" t="s">
        <v>443</v>
      </c>
      <c r="E144" s="112" t="s">
        <v>573</v>
      </c>
      <c r="F144" s="113">
        <v>320.83999999999997</v>
      </c>
      <c r="G144" s="20"/>
      <c r="H144" s="20">
        <f t="shared" si="2"/>
        <v>0</v>
      </c>
      <c r="I144" s="9" t="s">
        <v>11</v>
      </c>
      <c r="J144" s="30">
        <v>6220293.46</v>
      </c>
      <c r="K144" s="9" t="s">
        <v>12</v>
      </c>
    </row>
    <row r="145" spans="1:11" x14ac:dyDescent="0.25">
      <c r="A145" s="29">
        <v>42457</v>
      </c>
      <c r="B145" s="29">
        <v>42458</v>
      </c>
      <c r="C145" s="9">
        <v>550203</v>
      </c>
      <c r="D145" s="111" t="s">
        <v>443</v>
      </c>
      <c r="E145" s="112" t="s">
        <v>573</v>
      </c>
      <c r="F145" s="113">
        <v>651.41999999999996</v>
      </c>
      <c r="G145" s="20"/>
      <c r="H145" s="20">
        <f t="shared" si="2"/>
        <v>0</v>
      </c>
      <c r="I145" s="9" t="s">
        <v>11</v>
      </c>
      <c r="J145" s="30">
        <v>6219642.04</v>
      </c>
      <c r="K145" s="9" t="s">
        <v>12</v>
      </c>
    </row>
    <row r="146" spans="1:11" x14ac:dyDescent="0.25">
      <c r="A146" s="29">
        <v>42457</v>
      </c>
      <c r="B146" s="29">
        <v>42458</v>
      </c>
      <c r="C146" s="9">
        <v>550203</v>
      </c>
      <c r="D146" s="111" t="s">
        <v>443</v>
      </c>
      <c r="E146" s="112" t="s">
        <v>573</v>
      </c>
      <c r="F146" s="113">
        <v>677.48</v>
      </c>
      <c r="G146" s="20"/>
      <c r="H146" s="20">
        <f t="shared" si="2"/>
        <v>0</v>
      </c>
      <c r="I146" s="9" t="s">
        <v>11</v>
      </c>
      <c r="J146" s="30">
        <v>6218964.5599999996</v>
      </c>
      <c r="K146" s="9" t="s">
        <v>12</v>
      </c>
    </row>
    <row r="147" spans="1:11" x14ac:dyDescent="0.25">
      <c r="A147" s="29">
        <v>42457</v>
      </c>
      <c r="B147" s="29">
        <v>42458</v>
      </c>
      <c r="C147" s="9">
        <v>550203</v>
      </c>
      <c r="D147" s="111" t="s">
        <v>443</v>
      </c>
      <c r="E147" s="112" t="s">
        <v>573</v>
      </c>
      <c r="F147" s="113">
        <v>773.07</v>
      </c>
      <c r="G147" s="20"/>
      <c r="H147" s="20">
        <f t="shared" si="2"/>
        <v>0</v>
      </c>
      <c r="I147" s="9" t="s">
        <v>11</v>
      </c>
      <c r="J147" s="30">
        <v>6218191.4900000002</v>
      </c>
      <c r="K147" s="9" t="s">
        <v>12</v>
      </c>
    </row>
    <row r="148" spans="1:11" x14ac:dyDescent="0.25">
      <c r="A148" s="29">
        <v>42457</v>
      </c>
      <c r="B148" s="29">
        <v>42458</v>
      </c>
      <c r="C148" s="9">
        <v>550203</v>
      </c>
      <c r="D148" s="111" t="s">
        <v>443</v>
      </c>
      <c r="E148" s="112" t="s">
        <v>573</v>
      </c>
      <c r="F148" s="113">
        <v>960.54</v>
      </c>
      <c r="G148" s="20"/>
      <c r="H148" s="20">
        <f t="shared" si="2"/>
        <v>0</v>
      </c>
      <c r="I148" s="9" t="s">
        <v>11</v>
      </c>
      <c r="J148" s="30">
        <v>6217230.9500000002</v>
      </c>
      <c r="K148" s="9" t="s">
        <v>12</v>
      </c>
    </row>
    <row r="149" spans="1:11" x14ac:dyDescent="0.25">
      <c r="A149" s="29">
        <v>42457</v>
      </c>
      <c r="B149" s="29">
        <v>42458</v>
      </c>
      <c r="C149" s="9">
        <v>550203</v>
      </c>
      <c r="D149" s="111" t="s">
        <v>443</v>
      </c>
      <c r="E149" s="112" t="s">
        <v>573</v>
      </c>
      <c r="F149" s="113">
        <v>999.9</v>
      </c>
      <c r="G149" s="20"/>
      <c r="H149" s="20">
        <f t="shared" si="2"/>
        <v>0</v>
      </c>
      <c r="I149" s="9" t="s">
        <v>11</v>
      </c>
      <c r="J149" s="30">
        <v>6216231.0499999998</v>
      </c>
      <c r="K149" s="9" t="s">
        <v>12</v>
      </c>
    </row>
    <row r="150" spans="1:11" x14ac:dyDescent="0.25">
      <c r="A150" s="29">
        <v>42457</v>
      </c>
      <c r="B150" s="29">
        <v>42458</v>
      </c>
      <c r="C150" s="9">
        <v>550203</v>
      </c>
      <c r="D150" s="111" t="s">
        <v>443</v>
      </c>
      <c r="E150" s="112" t="s">
        <v>573</v>
      </c>
      <c r="F150" s="113">
        <v>1087.27</v>
      </c>
      <c r="G150" s="20"/>
      <c r="H150" s="20">
        <f t="shared" si="2"/>
        <v>0</v>
      </c>
      <c r="I150" s="9" t="s">
        <v>11</v>
      </c>
      <c r="J150" s="30">
        <v>6215143.7800000003</v>
      </c>
      <c r="K150" s="9" t="s">
        <v>12</v>
      </c>
    </row>
    <row r="151" spans="1:11" x14ac:dyDescent="0.25">
      <c r="A151" s="29">
        <v>42457</v>
      </c>
      <c r="B151" s="29">
        <v>42458</v>
      </c>
      <c r="C151" s="9">
        <v>550203</v>
      </c>
      <c r="D151" s="111" t="s">
        <v>443</v>
      </c>
      <c r="E151" s="112" t="s">
        <v>573</v>
      </c>
      <c r="F151" s="113">
        <v>1101.3</v>
      </c>
      <c r="G151" s="20"/>
      <c r="H151" s="20">
        <f t="shared" si="2"/>
        <v>0</v>
      </c>
      <c r="I151" s="9" t="s">
        <v>11</v>
      </c>
      <c r="J151" s="30">
        <v>6214042.4800000004</v>
      </c>
      <c r="K151" s="9" t="s">
        <v>12</v>
      </c>
    </row>
    <row r="152" spans="1:11" x14ac:dyDescent="0.25">
      <c r="A152" s="29">
        <v>42457</v>
      </c>
      <c r="B152" s="29">
        <v>42458</v>
      </c>
      <c r="C152" s="9">
        <v>550203</v>
      </c>
      <c r="D152" s="111" t="s">
        <v>443</v>
      </c>
      <c r="E152" s="112" t="s">
        <v>573</v>
      </c>
      <c r="F152" s="113">
        <v>1274.18</v>
      </c>
      <c r="G152" s="20"/>
      <c r="H152" s="20">
        <f t="shared" si="2"/>
        <v>0</v>
      </c>
      <c r="I152" s="9" t="s">
        <v>11</v>
      </c>
      <c r="J152" s="30">
        <v>6212768.2999999998</v>
      </c>
      <c r="K152" s="9" t="s">
        <v>12</v>
      </c>
    </row>
    <row r="153" spans="1:11" x14ac:dyDescent="0.25">
      <c r="A153" s="29">
        <v>42457</v>
      </c>
      <c r="B153" s="29">
        <v>42458</v>
      </c>
      <c r="C153" s="9">
        <v>550203</v>
      </c>
      <c r="D153" s="111" t="s">
        <v>443</v>
      </c>
      <c r="E153" s="112" t="s">
        <v>573</v>
      </c>
      <c r="F153" s="113">
        <v>1469.03</v>
      </c>
      <c r="G153" s="20"/>
      <c r="H153" s="20">
        <f t="shared" si="2"/>
        <v>0</v>
      </c>
      <c r="I153" s="9" t="s">
        <v>11</v>
      </c>
      <c r="J153" s="30">
        <v>6211299.2699999996</v>
      </c>
      <c r="K153" s="9" t="s">
        <v>12</v>
      </c>
    </row>
    <row r="154" spans="1:11" x14ac:dyDescent="0.25">
      <c r="A154" s="29">
        <v>42457</v>
      </c>
      <c r="B154" s="29">
        <v>42458</v>
      </c>
      <c r="C154" s="9">
        <v>550203</v>
      </c>
      <c r="D154" s="111" t="s">
        <v>443</v>
      </c>
      <c r="E154" s="112" t="s">
        <v>573</v>
      </c>
      <c r="F154" s="113">
        <v>1843.63</v>
      </c>
      <c r="G154" s="20"/>
      <c r="H154" s="20">
        <f t="shared" si="2"/>
        <v>0</v>
      </c>
      <c r="I154" s="9" t="s">
        <v>11</v>
      </c>
      <c r="J154" s="30">
        <v>6209455.6399999997</v>
      </c>
      <c r="K154" s="9" t="s">
        <v>12</v>
      </c>
    </row>
    <row r="155" spans="1:11" x14ac:dyDescent="0.25">
      <c r="A155" s="29">
        <v>42457</v>
      </c>
      <c r="B155" s="29">
        <v>42458</v>
      </c>
      <c r="C155" s="9">
        <v>550203</v>
      </c>
      <c r="D155" s="111" t="s">
        <v>443</v>
      </c>
      <c r="E155" s="112" t="s">
        <v>573</v>
      </c>
      <c r="F155" s="113">
        <v>2211.65</v>
      </c>
      <c r="G155" s="20"/>
      <c r="H155" s="20">
        <f t="shared" si="2"/>
        <v>0</v>
      </c>
      <c r="I155" s="9" t="s">
        <v>11</v>
      </c>
      <c r="J155" s="30">
        <v>6207243.9900000002</v>
      </c>
      <c r="K155" s="9" t="s">
        <v>12</v>
      </c>
    </row>
    <row r="156" spans="1:11" x14ac:dyDescent="0.25">
      <c r="A156" s="29">
        <v>42457</v>
      </c>
      <c r="B156" s="29">
        <v>42458</v>
      </c>
      <c r="C156" s="9">
        <v>550203</v>
      </c>
      <c r="D156" s="111" t="s">
        <v>443</v>
      </c>
      <c r="E156" s="112" t="s">
        <v>573</v>
      </c>
      <c r="F156" s="113">
        <v>2349.6799999999998</v>
      </c>
      <c r="G156" s="20"/>
      <c r="H156" s="20">
        <f t="shared" si="2"/>
        <v>0</v>
      </c>
      <c r="I156" s="9" t="s">
        <v>11</v>
      </c>
      <c r="J156" s="30">
        <v>6204894.3099999996</v>
      </c>
      <c r="K156" s="9" t="s">
        <v>12</v>
      </c>
    </row>
    <row r="157" spans="1:11" x14ac:dyDescent="0.25">
      <c r="A157" s="29">
        <v>42457</v>
      </c>
      <c r="B157" s="29">
        <v>42458</v>
      </c>
      <c r="C157" s="9">
        <v>550203</v>
      </c>
      <c r="D157" s="111" t="s">
        <v>443</v>
      </c>
      <c r="E157" s="112" t="s">
        <v>573</v>
      </c>
      <c r="F157" s="113">
        <v>3509</v>
      </c>
      <c r="G157" s="20"/>
      <c r="H157" s="20">
        <f t="shared" si="2"/>
        <v>0</v>
      </c>
      <c r="I157" s="9" t="s">
        <v>11</v>
      </c>
      <c r="J157" s="30">
        <v>6201385.3099999996</v>
      </c>
      <c r="K157" s="9" t="s">
        <v>12</v>
      </c>
    </row>
    <row r="158" spans="1:11" x14ac:dyDescent="0.25">
      <c r="A158" s="29">
        <v>42457</v>
      </c>
      <c r="B158" s="29">
        <v>42458</v>
      </c>
      <c r="C158" s="9">
        <v>550203</v>
      </c>
      <c r="D158" s="111" t="s">
        <v>443</v>
      </c>
      <c r="E158" s="112" t="s">
        <v>573</v>
      </c>
      <c r="F158" s="113">
        <v>3652.03</v>
      </c>
      <c r="G158" s="20"/>
      <c r="H158" s="20">
        <f t="shared" si="2"/>
        <v>0</v>
      </c>
      <c r="I158" s="9" t="s">
        <v>11</v>
      </c>
      <c r="J158" s="30">
        <v>6197733.2800000003</v>
      </c>
      <c r="K158" s="9" t="s">
        <v>12</v>
      </c>
    </row>
    <row r="159" spans="1:11" x14ac:dyDescent="0.25">
      <c r="A159" s="29">
        <v>42457</v>
      </c>
      <c r="B159" s="29">
        <v>42458</v>
      </c>
      <c r="C159" s="9">
        <v>550203</v>
      </c>
      <c r="D159" s="111" t="s">
        <v>443</v>
      </c>
      <c r="E159" s="112" t="s">
        <v>573</v>
      </c>
      <c r="F159" s="113">
        <v>4248.16</v>
      </c>
      <c r="G159" s="20"/>
      <c r="H159" s="20">
        <f t="shared" si="2"/>
        <v>0</v>
      </c>
      <c r="I159" s="9" t="s">
        <v>11</v>
      </c>
      <c r="J159" s="30">
        <v>6193485.1200000001</v>
      </c>
      <c r="K159" s="9" t="s">
        <v>12</v>
      </c>
    </row>
    <row r="160" spans="1:11" x14ac:dyDescent="0.25">
      <c r="A160" s="29">
        <v>42457</v>
      </c>
      <c r="B160" s="29">
        <v>42458</v>
      </c>
      <c r="C160" s="9">
        <v>550203</v>
      </c>
      <c r="D160" s="111" t="s">
        <v>443</v>
      </c>
      <c r="E160" s="112" t="s">
        <v>573</v>
      </c>
      <c r="F160" s="113">
        <v>5793.48</v>
      </c>
      <c r="G160" s="20"/>
      <c r="H160" s="20">
        <f t="shared" si="2"/>
        <v>0</v>
      </c>
      <c r="I160" s="9" t="s">
        <v>11</v>
      </c>
      <c r="J160" s="30">
        <v>6187691.6399999997</v>
      </c>
      <c r="K160" s="9" t="s">
        <v>12</v>
      </c>
    </row>
    <row r="161" spans="1:11" x14ac:dyDescent="0.25">
      <c r="A161" s="29">
        <v>42457</v>
      </c>
      <c r="B161" s="29">
        <v>42458</v>
      </c>
      <c r="C161" s="9">
        <v>550203</v>
      </c>
      <c r="D161" s="111" t="s">
        <v>443</v>
      </c>
      <c r="E161" s="112" t="s">
        <v>573</v>
      </c>
      <c r="F161" s="113">
        <v>6384.01</v>
      </c>
      <c r="G161" s="20"/>
      <c r="H161" s="20">
        <f t="shared" si="2"/>
        <v>0</v>
      </c>
      <c r="I161" s="9" t="s">
        <v>11</v>
      </c>
      <c r="J161" s="30">
        <v>6181307.6299999999</v>
      </c>
      <c r="K161" s="9" t="s">
        <v>12</v>
      </c>
    </row>
    <row r="162" spans="1:11" x14ac:dyDescent="0.25">
      <c r="A162" s="29">
        <v>42457</v>
      </c>
      <c r="B162" s="29">
        <v>42458</v>
      </c>
      <c r="C162" s="9">
        <v>550203</v>
      </c>
      <c r="D162" s="111" t="s">
        <v>443</v>
      </c>
      <c r="E162" s="112" t="s">
        <v>573</v>
      </c>
      <c r="F162" s="113">
        <v>7087.33</v>
      </c>
      <c r="G162" s="20"/>
      <c r="H162" s="20">
        <f t="shared" si="2"/>
        <v>0</v>
      </c>
      <c r="I162" s="9" t="s">
        <v>11</v>
      </c>
      <c r="J162" s="30">
        <v>6174220.2999999998</v>
      </c>
      <c r="K162" s="9" t="s">
        <v>12</v>
      </c>
    </row>
    <row r="163" spans="1:11" x14ac:dyDescent="0.25">
      <c r="A163" s="29">
        <v>42457</v>
      </c>
      <c r="B163" s="29">
        <v>42458</v>
      </c>
      <c r="C163" s="9">
        <v>550203</v>
      </c>
      <c r="D163" s="111" t="s">
        <v>443</v>
      </c>
      <c r="E163" s="112" t="s">
        <v>573</v>
      </c>
      <c r="F163" s="113">
        <v>7199.37</v>
      </c>
      <c r="G163" s="20"/>
      <c r="H163" s="20">
        <f t="shared" si="2"/>
        <v>0</v>
      </c>
      <c r="I163" s="9" t="s">
        <v>11</v>
      </c>
      <c r="J163" s="30">
        <v>6167020.9299999997</v>
      </c>
      <c r="K163" s="9" t="s">
        <v>12</v>
      </c>
    </row>
    <row r="164" spans="1:11" x14ac:dyDescent="0.25">
      <c r="A164" s="29">
        <v>42457</v>
      </c>
      <c r="B164" s="29">
        <v>42458</v>
      </c>
      <c r="C164" s="9">
        <v>550203</v>
      </c>
      <c r="D164" s="111" t="s">
        <v>443</v>
      </c>
      <c r="E164" s="112" t="s">
        <v>573</v>
      </c>
      <c r="F164" s="113">
        <v>7270.62</v>
      </c>
      <c r="G164" s="20"/>
      <c r="H164" s="20">
        <f t="shared" si="2"/>
        <v>0</v>
      </c>
      <c r="I164" s="9" t="s">
        <v>11</v>
      </c>
      <c r="J164" s="30">
        <v>6159750.3099999996</v>
      </c>
      <c r="K164" s="9" t="s">
        <v>12</v>
      </c>
    </row>
    <row r="165" spans="1:11" x14ac:dyDescent="0.25">
      <c r="A165" s="29">
        <v>42457</v>
      </c>
      <c r="B165" s="29">
        <v>42458</v>
      </c>
      <c r="C165" s="9">
        <v>550203</v>
      </c>
      <c r="D165" s="111" t="s">
        <v>443</v>
      </c>
      <c r="E165" s="112" t="s">
        <v>573</v>
      </c>
      <c r="F165" s="113">
        <v>7480.28</v>
      </c>
      <c r="G165" s="20"/>
      <c r="H165" s="20">
        <f t="shared" si="2"/>
        <v>0</v>
      </c>
      <c r="I165" s="9" t="s">
        <v>11</v>
      </c>
      <c r="J165" s="30">
        <v>6152270.0300000003</v>
      </c>
      <c r="K165" s="9" t="s">
        <v>12</v>
      </c>
    </row>
    <row r="166" spans="1:11" x14ac:dyDescent="0.25">
      <c r="A166" s="29">
        <v>42457</v>
      </c>
      <c r="B166" s="29">
        <v>42458</v>
      </c>
      <c r="C166" s="9">
        <v>550203</v>
      </c>
      <c r="D166" s="111" t="s">
        <v>443</v>
      </c>
      <c r="E166" s="112" t="s">
        <v>573</v>
      </c>
      <c r="F166" s="113">
        <v>7560.14</v>
      </c>
      <c r="G166" s="20"/>
      <c r="H166" s="20">
        <f t="shared" si="2"/>
        <v>0</v>
      </c>
      <c r="I166" s="9" t="s">
        <v>11</v>
      </c>
      <c r="J166" s="30">
        <v>6144709.8899999997</v>
      </c>
      <c r="K166" s="9" t="s">
        <v>12</v>
      </c>
    </row>
    <row r="167" spans="1:11" x14ac:dyDescent="0.25">
      <c r="A167" s="29">
        <v>42457</v>
      </c>
      <c r="B167" s="29">
        <v>42458</v>
      </c>
      <c r="C167" s="9">
        <v>550203</v>
      </c>
      <c r="D167" s="111" t="s">
        <v>443</v>
      </c>
      <c r="E167" s="112" t="s">
        <v>573</v>
      </c>
      <c r="F167" s="113">
        <v>8633.15</v>
      </c>
      <c r="G167" s="20"/>
      <c r="H167" s="20">
        <f t="shared" si="2"/>
        <v>0</v>
      </c>
      <c r="I167" s="9" t="s">
        <v>11</v>
      </c>
      <c r="J167" s="30">
        <v>6136076.7400000002</v>
      </c>
      <c r="K167" s="9" t="s">
        <v>12</v>
      </c>
    </row>
    <row r="168" spans="1:11" x14ac:dyDescent="0.25">
      <c r="A168" s="29">
        <v>42457</v>
      </c>
      <c r="B168" s="29">
        <v>42458</v>
      </c>
      <c r="C168" s="9">
        <v>550203</v>
      </c>
      <c r="D168" s="111" t="s">
        <v>443</v>
      </c>
      <c r="E168" s="112" t="s">
        <v>573</v>
      </c>
      <c r="F168" s="113">
        <v>9130</v>
      </c>
      <c r="G168" s="20"/>
      <c r="H168" s="20">
        <f t="shared" si="2"/>
        <v>0</v>
      </c>
      <c r="I168" s="9" t="s">
        <v>11</v>
      </c>
      <c r="J168" s="30">
        <v>6126946.7400000002</v>
      </c>
      <c r="K168" s="9" t="s">
        <v>12</v>
      </c>
    </row>
    <row r="169" spans="1:11" x14ac:dyDescent="0.25">
      <c r="A169" s="29">
        <v>42457</v>
      </c>
      <c r="B169" s="29">
        <v>42458</v>
      </c>
      <c r="C169" s="9">
        <v>550203</v>
      </c>
      <c r="D169" s="111" t="s">
        <v>443</v>
      </c>
      <c r="E169" s="112" t="s">
        <v>573</v>
      </c>
      <c r="F169" s="113">
        <v>10988.97</v>
      </c>
      <c r="G169" s="20"/>
      <c r="H169" s="20">
        <f t="shared" si="2"/>
        <v>0</v>
      </c>
      <c r="I169" s="9" t="s">
        <v>11</v>
      </c>
      <c r="J169" s="30">
        <v>6115957.7699999996</v>
      </c>
      <c r="K169" s="9" t="s">
        <v>12</v>
      </c>
    </row>
    <row r="170" spans="1:11" x14ac:dyDescent="0.25">
      <c r="A170" s="29">
        <v>42457</v>
      </c>
      <c r="B170" s="29">
        <v>42458</v>
      </c>
      <c r="C170" s="9">
        <v>550203</v>
      </c>
      <c r="D170" s="111" t="s">
        <v>443</v>
      </c>
      <c r="E170" s="112" t="s">
        <v>573</v>
      </c>
      <c r="F170" s="113">
        <v>12967.02</v>
      </c>
      <c r="G170" s="20"/>
      <c r="H170" s="20">
        <f t="shared" si="2"/>
        <v>0</v>
      </c>
      <c r="I170" s="9" t="s">
        <v>11</v>
      </c>
      <c r="J170" s="30">
        <v>6102990.75</v>
      </c>
      <c r="K170" s="9" t="s">
        <v>12</v>
      </c>
    </row>
    <row r="171" spans="1:11" x14ac:dyDescent="0.25">
      <c r="A171" s="29">
        <v>42457</v>
      </c>
      <c r="B171" s="29">
        <v>42458</v>
      </c>
      <c r="C171" s="9">
        <v>550203</v>
      </c>
      <c r="D171" s="111" t="s">
        <v>443</v>
      </c>
      <c r="E171" s="112" t="s">
        <v>573</v>
      </c>
      <c r="F171" s="113">
        <v>15368.31</v>
      </c>
      <c r="G171" s="20"/>
      <c r="H171" s="20">
        <f t="shared" si="2"/>
        <v>0</v>
      </c>
      <c r="I171" s="9" t="s">
        <v>11</v>
      </c>
      <c r="J171" s="30">
        <v>6087622.4400000004</v>
      </c>
      <c r="K171" s="9" t="s">
        <v>12</v>
      </c>
    </row>
    <row r="172" spans="1:11" x14ac:dyDescent="0.25">
      <c r="A172" s="29">
        <v>42457</v>
      </c>
      <c r="B172" s="29">
        <v>42458</v>
      </c>
      <c r="C172" s="9">
        <v>550203</v>
      </c>
      <c r="D172" s="111" t="s">
        <v>443</v>
      </c>
      <c r="E172" s="112" t="s">
        <v>573</v>
      </c>
      <c r="F172" s="113">
        <v>18593.509999999998</v>
      </c>
      <c r="G172" s="20"/>
      <c r="H172" s="20">
        <f t="shared" si="2"/>
        <v>0</v>
      </c>
      <c r="I172" s="9" t="s">
        <v>11</v>
      </c>
      <c r="J172" s="30">
        <v>6069028.9299999997</v>
      </c>
      <c r="K172" s="9" t="s">
        <v>12</v>
      </c>
    </row>
    <row r="173" spans="1:11" x14ac:dyDescent="0.25">
      <c r="A173" s="29">
        <v>42457</v>
      </c>
      <c r="B173" s="29">
        <v>42458</v>
      </c>
      <c r="C173" s="9">
        <v>550203</v>
      </c>
      <c r="D173" s="111" t="s">
        <v>443</v>
      </c>
      <c r="E173" s="112" t="s">
        <v>573</v>
      </c>
      <c r="F173" s="113">
        <v>21184.22</v>
      </c>
      <c r="G173" s="20"/>
      <c r="H173" s="20">
        <f t="shared" si="2"/>
        <v>0</v>
      </c>
      <c r="I173" s="9" t="s">
        <v>11</v>
      </c>
      <c r="J173" s="30">
        <v>6047844.71</v>
      </c>
      <c r="K173" s="9" t="s">
        <v>12</v>
      </c>
    </row>
    <row r="174" spans="1:11" x14ac:dyDescent="0.25">
      <c r="A174" s="29">
        <v>42457</v>
      </c>
      <c r="B174" s="29">
        <v>42458</v>
      </c>
      <c r="C174" s="9">
        <v>550203</v>
      </c>
      <c r="D174" s="111" t="s">
        <v>443</v>
      </c>
      <c r="E174" s="112" t="s">
        <v>573</v>
      </c>
      <c r="F174" s="113">
        <v>22205.599999999999</v>
      </c>
      <c r="G174" s="20"/>
      <c r="H174" s="20">
        <f t="shared" si="2"/>
        <v>0</v>
      </c>
      <c r="I174" s="9" t="s">
        <v>11</v>
      </c>
      <c r="J174" s="30">
        <v>6025639.1100000003</v>
      </c>
      <c r="K174" s="9" t="s">
        <v>12</v>
      </c>
    </row>
    <row r="175" spans="1:11" x14ac:dyDescent="0.25">
      <c r="A175" s="29">
        <v>42457</v>
      </c>
      <c r="B175" s="29">
        <v>42458</v>
      </c>
      <c r="C175" s="9">
        <v>550203</v>
      </c>
      <c r="D175" s="111" t="s">
        <v>443</v>
      </c>
      <c r="E175" s="112" t="s">
        <v>573</v>
      </c>
      <c r="F175" s="113">
        <v>28780.23</v>
      </c>
      <c r="G175" s="20"/>
      <c r="H175" s="20">
        <f t="shared" si="2"/>
        <v>0</v>
      </c>
      <c r="I175" s="9" t="s">
        <v>11</v>
      </c>
      <c r="J175" s="30">
        <v>5996858.8799999999</v>
      </c>
      <c r="K175" s="9" t="s">
        <v>12</v>
      </c>
    </row>
    <row r="176" spans="1:11" x14ac:dyDescent="0.25">
      <c r="A176" s="29">
        <v>42457</v>
      </c>
      <c r="B176" s="29">
        <v>42458</v>
      </c>
      <c r="C176" s="9">
        <v>550203</v>
      </c>
      <c r="D176" s="111" t="s">
        <v>443</v>
      </c>
      <c r="E176" s="112" t="s">
        <v>573</v>
      </c>
      <c r="F176" s="113">
        <v>38114.43</v>
      </c>
      <c r="G176" s="20"/>
      <c r="H176" s="20">
        <f t="shared" si="2"/>
        <v>0</v>
      </c>
      <c r="I176" s="9" t="s">
        <v>11</v>
      </c>
      <c r="J176" s="30">
        <v>5958744.4500000002</v>
      </c>
      <c r="K176" s="9" t="s">
        <v>12</v>
      </c>
    </row>
    <row r="177" spans="1:11" x14ac:dyDescent="0.25">
      <c r="A177" s="29">
        <v>42457</v>
      </c>
      <c r="B177" s="29">
        <v>42458</v>
      </c>
      <c r="C177" s="9">
        <v>550203</v>
      </c>
      <c r="D177" s="111" t="s">
        <v>443</v>
      </c>
      <c r="E177" s="112" t="s">
        <v>573</v>
      </c>
      <c r="F177" s="113">
        <v>40270</v>
      </c>
      <c r="G177" s="20"/>
      <c r="H177" s="20">
        <f t="shared" si="2"/>
        <v>0</v>
      </c>
      <c r="I177" s="9" t="s">
        <v>11</v>
      </c>
      <c r="J177" s="30">
        <v>5918474.4500000002</v>
      </c>
      <c r="K177" s="9" t="s">
        <v>12</v>
      </c>
    </row>
    <row r="178" spans="1:11" x14ac:dyDescent="0.25">
      <c r="A178" s="29">
        <v>42457</v>
      </c>
      <c r="B178" s="29">
        <v>42458</v>
      </c>
      <c r="C178" s="9">
        <v>550203</v>
      </c>
      <c r="D178" s="111" t="s">
        <v>443</v>
      </c>
      <c r="E178" s="112" t="s">
        <v>573</v>
      </c>
      <c r="F178" s="113">
        <v>48448.73</v>
      </c>
      <c r="G178" s="20"/>
      <c r="H178" s="20">
        <f t="shared" si="2"/>
        <v>0</v>
      </c>
      <c r="I178" s="9" t="s">
        <v>11</v>
      </c>
      <c r="J178" s="30">
        <v>5870025.7199999997</v>
      </c>
      <c r="K178" s="9" t="s">
        <v>12</v>
      </c>
    </row>
    <row r="179" spans="1:11" x14ac:dyDescent="0.25">
      <c r="A179" s="29">
        <v>42457</v>
      </c>
      <c r="B179" s="29">
        <v>42458</v>
      </c>
      <c r="C179" s="9">
        <v>550203</v>
      </c>
      <c r="D179" s="111" t="s">
        <v>443</v>
      </c>
      <c r="E179" s="112" t="s">
        <v>573</v>
      </c>
      <c r="F179" s="113">
        <v>67698.27</v>
      </c>
      <c r="G179" s="20"/>
      <c r="H179" s="20">
        <f t="shared" si="2"/>
        <v>0</v>
      </c>
      <c r="I179" s="9" t="s">
        <v>11</v>
      </c>
      <c r="J179" s="30">
        <v>5802327.4500000002</v>
      </c>
      <c r="K179" s="9" t="s">
        <v>12</v>
      </c>
    </row>
    <row r="180" spans="1:11" x14ac:dyDescent="0.25">
      <c r="A180" s="29">
        <v>42457</v>
      </c>
      <c r="B180" s="29">
        <v>42458</v>
      </c>
      <c r="C180" s="9">
        <v>550203</v>
      </c>
      <c r="D180" s="111" t="s">
        <v>443</v>
      </c>
      <c r="E180" s="112" t="s">
        <v>573</v>
      </c>
      <c r="F180" s="113">
        <v>83328.240000000005</v>
      </c>
      <c r="G180" s="20"/>
      <c r="H180" s="20">
        <f t="shared" si="2"/>
        <v>0</v>
      </c>
      <c r="I180" s="9" t="s">
        <v>11</v>
      </c>
      <c r="J180" s="30">
        <v>5718999.21</v>
      </c>
      <c r="K180" s="9" t="s">
        <v>12</v>
      </c>
    </row>
    <row r="181" spans="1:11" x14ac:dyDescent="0.25">
      <c r="A181" s="29">
        <v>42457</v>
      </c>
      <c r="B181" s="29">
        <v>42458</v>
      </c>
      <c r="C181" s="9">
        <v>550203</v>
      </c>
      <c r="D181" s="111" t="s">
        <v>443</v>
      </c>
      <c r="E181" s="112" t="s">
        <v>573</v>
      </c>
      <c r="F181" s="113">
        <v>105806.12</v>
      </c>
      <c r="G181" s="20"/>
      <c r="H181" s="20">
        <f t="shared" si="2"/>
        <v>0</v>
      </c>
      <c r="I181" s="9" t="s">
        <v>11</v>
      </c>
      <c r="J181" s="30">
        <v>5613193.0899999999</v>
      </c>
      <c r="K181" s="9" t="s">
        <v>12</v>
      </c>
    </row>
    <row r="182" spans="1:11" x14ac:dyDescent="0.25">
      <c r="A182" s="29">
        <v>42457</v>
      </c>
      <c r="B182" s="29">
        <v>42458</v>
      </c>
      <c r="C182" s="9">
        <v>550203</v>
      </c>
      <c r="D182" s="111" t="s">
        <v>443</v>
      </c>
      <c r="E182" s="112" t="s">
        <v>573</v>
      </c>
      <c r="F182" s="113">
        <v>151938.31</v>
      </c>
      <c r="G182" s="20"/>
      <c r="H182" s="20">
        <f t="shared" si="2"/>
        <v>0</v>
      </c>
      <c r="I182" s="9" t="s">
        <v>11</v>
      </c>
      <c r="J182" s="30">
        <v>5461254.7800000003</v>
      </c>
      <c r="K182" s="9" t="s">
        <v>12</v>
      </c>
    </row>
    <row r="183" spans="1:11" x14ac:dyDescent="0.25">
      <c r="A183" s="29">
        <v>42457</v>
      </c>
      <c r="B183" s="29">
        <v>42458</v>
      </c>
      <c r="C183" s="9">
        <v>550203</v>
      </c>
      <c r="D183" s="111" t="s">
        <v>443</v>
      </c>
      <c r="E183" s="112" t="s">
        <v>573</v>
      </c>
      <c r="F183" s="113">
        <v>166589.10999999999</v>
      </c>
      <c r="G183" s="20"/>
      <c r="H183" s="20">
        <f t="shared" si="2"/>
        <v>0</v>
      </c>
      <c r="I183" s="9" t="s">
        <v>11</v>
      </c>
      <c r="J183" s="30">
        <v>5294665.67</v>
      </c>
      <c r="K183" s="9" t="s">
        <v>12</v>
      </c>
    </row>
    <row r="184" spans="1:11" x14ac:dyDescent="0.25">
      <c r="A184" s="29">
        <v>42457</v>
      </c>
      <c r="B184" s="29">
        <v>42458</v>
      </c>
      <c r="C184" s="9">
        <v>550203</v>
      </c>
      <c r="D184" s="111" t="s">
        <v>443</v>
      </c>
      <c r="E184" s="112" t="s">
        <v>573</v>
      </c>
      <c r="F184" s="113">
        <v>196772.36</v>
      </c>
      <c r="G184" s="20"/>
      <c r="H184" s="20">
        <f t="shared" si="2"/>
        <v>0</v>
      </c>
      <c r="I184" s="9" t="s">
        <v>11</v>
      </c>
      <c r="J184" s="30">
        <v>5097893.3099999996</v>
      </c>
      <c r="K184" s="9" t="s">
        <v>12</v>
      </c>
    </row>
    <row r="185" spans="1:11" x14ac:dyDescent="0.25">
      <c r="A185" s="29">
        <v>42457</v>
      </c>
      <c r="B185" s="29">
        <v>42458</v>
      </c>
      <c r="C185" s="9">
        <v>550203</v>
      </c>
      <c r="D185" s="111" t="s">
        <v>443</v>
      </c>
      <c r="E185" s="112" t="s">
        <v>573</v>
      </c>
      <c r="F185" s="113">
        <v>196981.45</v>
      </c>
      <c r="G185" s="20"/>
      <c r="H185" s="20">
        <f t="shared" si="2"/>
        <v>0</v>
      </c>
      <c r="I185" s="9" t="s">
        <v>11</v>
      </c>
      <c r="J185" s="30">
        <v>4900911.8600000003</v>
      </c>
      <c r="K185" s="9" t="s">
        <v>12</v>
      </c>
    </row>
    <row r="186" spans="1:11" x14ac:dyDescent="0.25">
      <c r="A186" s="29">
        <v>42457</v>
      </c>
      <c r="B186" s="29">
        <v>42458</v>
      </c>
      <c r="C186" s="9">
        <v>550203</v>
      </c>
      <c r="D186" s="111" t="s">
        <v>443</v>
      </c>
      <c r="E186" s="112" t="s">
        <v>573</v>
      </c>
      <c r="F186" s="113">
        <v>248551.8</v>
      </c>
      <c r="G186" s="20"/>
      <c r="H186" s="20">
        <f t="shared" si="2"/>
        <v>0</v>
      </c>
      <c r="I186" s="9" t="s">
        <v>11</v>
      </c>
      <c r="J186" s="30">
        <v>4652360.0599999996</v>
      </c>
      <c r="K186" s="9" t="s">
        <v>12</v>
      </c>
    </row>
    <row r="187" spans="1:11" x14ac:dyDescent="0.25">
      <c r="A187" s="29">
        <v>42457</v>
      </c>
      <c r="B187" s="29">
        <v>42458</v>
      </c>
      <c r="C187" s="9">
        <v>550203</v>
      </c>
      <c r="D187" s="111" t="s">
        <v>443</v>
      </c>
      <c r="E187" s="112" t="s">
        <v>573</v>
      </c>
      <c r="F187" s="113">
        <v>507091.81</v>
      </c>
      <c r="G187" s="20"/>
      <c r="H187" s="20">
        <f t="shared" si="2"/>
        <v>0</v>
      </c>
      <c r="I187" s="9" t="s">
        <v>11</v>
      </c>
      <c r="J187" s="30">
        <v>4145268.25</v>
      </c>
      <c r="K187" s="9" t="s">
        <v>12</v>
      </c>
    </row>
    <row r="188" spans="1:11" x14ac:dyDescent="0.25">
      <c r="A188" s="29">
        <v>42457</v>
      </c>
      <c r="B188" s="29">
        <v>42458</v>
      </c>
      <c r="C188" s="9">
        <v>550203</v>
      </c>
      <c r="D188" s="111" t="s">
        <v>443</v>
      </c>
      <c r="E188" s="112" t="s">
        <v>573</v>
      </c>
      <c r="F188" s="113">
        <v>807608.33</v>
      </c>
      <c r="G188" s="20"/>
      <c r="H188" s="20">
        <f t="shared" si="2"/>
        <v>0</v>
      </c>
      <c r="I188" s="9" t="s">
        <v>11</v>
      </c>
      <c r="J188" s="30">
        <v>3337659.92</v>
      </c>
      <c r="K188" s="9" t="s">
        <v>12</v>
      </c>
    </row>
    <row r="189" spans="1:11" x14ac:dyDescent="0.25">
      <c r="A189" s="29">
        <v>42457</v>
      </c>
      <c r="B189" s="29">
        <v>42458</v>
      </c>
      <c r="C189" s="9">
        <v>550203</v>
      </c>
      <c r="D189" s="111" t="s">
        <v>443</v>
      </c>
      <c r="E189" s="112" t="s">
        <v>573</v>
      </c>
      <c r="F189" s="113">
        <v>1005722.15</v>
      </c>
      <c r="G189" s="20"/>
      <c r="H189" s="20">
        <f t="shared" si="2"/>
        <v>0</v>
      </c>
      <c r="I189" s="9" t="s">
        <v>11</v>
      </c>
      <c r="J189" s="30">
        <v>2331937.77</v>
      </c>
      <c r="K189" s="9" t="s">
        <v>12</v>
      </c>
    </row>
    <row r="190" spans="1:11" x14ac:dyDescent="0.25">
      <c r="A190" s="29">
        <v>42457</v>
      </c>
      <c r="B190" s="29">
        <v>42458</v>
      </c>
      <c r="C190" s="9">
        <v>550203</v>
      </c>
      <c r="D190" s="111" t="s">
        <v>443</v>
      </c>
      <c r="E190" s="112" t="s">
        <v>573</v>
      </c>
      <c r="F190" s="113">
        <v>1591987.75</v>
      </c>
      <c r="G190" s="20"/>
      <c r="H190" s="20">
        <f t="shared" si="2"/>
        <v>0</v>
      </c>
      <c r="I190" s="9" t="s">
        <v>11</v>
      </c>
      <c r="J190" s="30">
        <v>739950.02</v>
      </c>
      <c r="K190" s="9" t="s">
        <v>12</v>
      </c>
    </row>
    <row r="191" spans="1:11" x14ac:dyDescent="0.25">
      <c r="A191" s="29">
        <v>42457</v>
      </c>
      <c r="B191" s="29">
        <v>42458</v>
      </c>
      <c r="C191" s="9">
        <v>550203</v>
      </c>
      <c r="D191" s="111" t="s">
        <v>443</v>
      </c>
      <c r="E191" s="112" t="s">
        <v>573</v>
      </c>
      <c r="F191" s="113">
        <v>2252372.0299999998</v>
      </c>
      <c r="G191" s="20"/>
      <c r="H191" s="20">
        <f t="shared" si="2"/>
        <v>0</v>
      </c>
      <c r="I191" s="9" t="s">
        <v>11</v>
      </c>
      <c r="J191" s="30">
        <v>1512422.01</v>
      </c>
      <c r="K191" s="9" t="s">
        <v>11</v>
      </c>
    </row>
    <row r="192" spans="1:11" x14ac:dyDescent="0.25">
      <c r="A192" s="29">
        <v>42457</v>
      </c>
      <c r="B192" s="29">
        <v>42458</v>
      </c>
      <c r="C192" s="9">
        <v>550203</v>
      </c>
      <c r="D192" s="111" t="s">
        <v>443</v>
      </c>
      <c r="E192" s="112" t="s">
        <v>573</v>
      </c>
      <c r="F192" s="113">
        <v>2681649.4</v>
      </c>
      <c r="G192" s="20"/>
      <c r="H192" s="20">
        <f t="shared" si="2"/>
        <v>0</v>
      </c>
      <c r="I192" s="9" t="s">
        <v>11</v>
      </c>
      <c r="J192" s="30">
        <v>4194071.41</v>
      </c>
      <c r="K192" s="9" t="s">
        <v>11</v>
      </c>
    </row>
    <row r="193" spans="1:11" x14ac:dyDescent="0.25">
      <c r="A193" s="29">
        <v>42457</v>
      </c>
      <c r="B193" s="29">
        <v>42458</v>
      </c>
      <c r="C193" s="9">
        <v>550203</v>
      </c>
      <c r="D193" s="96" t="s">
        <v>444</v>
      </c>
      <c r="E193" s="101" t="s">
        <v>574</v>
      </c>
      <c r="F193" s="97"/>
      <c r="G193" s="20">
        <v>29.12</v>
      </c>
      <c r="H193" s="20">
        <f t="shared" si="2"/>
        <v>29.12</v>
      </c>
      <c r="I193" s="9" t="s">
        <v>12</v>
      </c>
      <c r="J193" s="30">
        <v>4194042.29</v>
      </c>
      <c r="K193" s="9" t="s">
        <v>11</v>
      </c>
    </row>
    <row r="194" spans="1:11" x14ac:dyDescent="0.25">
      <c r="A194" s="29">
        <v>42457</v>
      </c>
      <c r="B194" s="29">
        <v>42458</v>
      </c>
      <c r="C194" s="9">
        <v>550203</v>
      </c>
      <c r="D194" s="96" t="s">
        <v>444</v>
      </c>
      <c r="E194" s="101" t="s">
        <v>574</v>
      </c>
      <c r="F194" s="97"/>
      <c r="G194" s="20">
        <v>90.74</v>
      </c>
      <c r="H194" s="20">
        <f t="shared" si="2"/>
        <v>90.74</v>
      </c>
      <c r="I194" s="9" t="s">
        <v>12</v>
      </c>
      <c r="J194" s="30">
        <v>4193951.55</v>
      </c>
      <c r="K194" s="9" t="s">
        <v>11</v>
      </c>
    </row>
    <row r="195" spans="1:11" x14ac:dyDescent="0.25">
      <c r="A195" s="29">
        <v>42457</v>
      </c>
      <c r="B195" s="29">
        <v>42458</v>
      </c>
      <c r="C195" s="9">
        <v>550203</v>
      </c>
      <c r="D195" s="96" t="s">
        <v>444</v>
      </c>
      <c r="E195" s="101" t="s">
        <v>574</v>
      </c>
      <c r="F195" s="97"/>
      <c r="G195" s="20">
        <v>108.9</v>
      </c>
      <c r="H195" s="20">
        <f t="shared" si="2"/>
        <v>108.9</v>
      </c>
      <c r="I195" s="9" t="s">
        <v>12</v>
      </c>
      <c r="J195" s="30">
        <v>4193842.65</v>
      </c>
      <c r="K195" s="9" t="s">
        <v>11</v>
      </c>
    </row>
    <row r="196" spans="1:11" x14ac:dyDescent="0.25">
      <c r="A196" s="29">
        <v>42457</v>
      </c>
      <c r="B196" s="29">
        <v>42458</v>
      </c>
      <c r="C196" s="9">
        <v>550203</v>
      </c>
      <c r="D196" s="96" t="s">
        <v>444</v>
      </c>
      <c r="E196" s="101" t="s">
        <v>574</v>
      </c>
      <c r="F196" s="97"/>
      <c r="G196" s="20">
        <v>119.68</v>
      </c>
      <c r="H196" s="20">
        <f t="shared" si="2"/>
        <v>119.68</v>
      </c>
      <c r="I196" s="9" t="s">
        <v>12</v>
      </c>
      <c r="J196" s="30">
        <v>4193722.97</v>
      </c>
      <c r="K196" s="9" t="s">
        <v>11</v>
      </c>
    </row>
    <row r="197" spans="1:11" x14ac:dyDescent="0.25">
      <c r="A197" s="29">
        <v>42457</v>
      </c>
      <c r="B197" s="29">
        <v>42458</v>
      </c>
      <c r="C197" s="9">
        <v>550203</v>
      </c>
      <c r="D197" s="96" t="s">
        <v>444</v>
      </c>
      <c r="E197" s="101" t="s">
        <v>574</v>
      </c>
      <c r="F197" s="97"/>
      <c r="G197" s="20">
        <v>176.54</v>
      </c>
      <c r="H197" s="20">
        <f t="shared" si="2"/>
        <v>176.54</v>
      </c>
      <c r="I197" s="9" t="s">
        <v>12</v>
      </c>
      <c r="J197" s="30">
        <v>4193546.43</v>
      </c>
      <c r="K197" s="9" t="s">
        <v>11</v>
      </c>
    </row>
    <row r="198" spans="1:11" x14ac:dyDescent="0.25">
      <c r="A198" s="29">
        <v>42457</v>
      </c>
      <c r="B198" s="29">
        <v>42458</v>
      </c>
      <c r="C198" s="9">
        <v>550203</v>
      </c>
      <c r="D198" s="96" t="s">
        <v>444</v>
      </c>
      <c r="E198" s="101" t="s">
        <v>574</v>
      </c>
      <c r="F198" s="97"/>
      <c r="G198" s="20">
        <v>214.75</v>
      </c>
      <c r="H198" s="20">
        <f t="shared" ref="H198:H261" si="3">G198</f>
        <v>214.75</v>
      </c>
      <c r="I198" s="9" t="s">
        <v>12</v>
      </c>
      <c r="J198" s="30">
        <v>4193331.68</v>
      </c>
      <c r="K198" s="9" t="s">
        <v>11</v>
      </c>
    </row>
    <row r="199" spans="1:11" x14ac:dyDescent="0.25">
      <c r="A199" s="29">
        <v>42457</v>
      </c>
      <c r="B199" s="29">
        <v>42458</v>
      </c>
      <c r="C199" s="9">
        <v>550203</v>
      </c>
      <c r="D199" s="96" t="s">
        <v>444</v>
      </c>
      <c r="E199" s="101" t="s">
        <v>574</v>
      </c>
      <c r="F199" s="97"/>
      <c r="G199" s="20">
        <v>320.83999999999997</v>
      </c>
      <c r="H199" s="20">
        <f t="shared" si="3"/>
        <v>320.83999999999997</v>
      </c>
      <c r="I199" s="9" t="s">
        <v>12</v>
      </c>
      <c r="J199" s="30">
        <v>4193010.84</v>
      </c>
      <c r="K199" s="9" t="s">
        <v>11</v>
      </c>
    </row>
    <row r="200" spans="1:11" x14ac:dyDescent="0.25">
      <c r="A200" s="29">
        <v>42457</v>
      </c>
      <c r="B200" s="29">
        <v>42458</v>
      </c>
      <c r="C200" s="9">
        <v>550203</v>
      </c>
      <c r="D200" s="96" t="s">
        <v>444</v>
      </c>
      <c r="E200" s="101" t="s">
        <v>574</v>
      </c>
      <c r="F200" s="97"/>
      <c r="G200" s="20">
        <v>651.41999999999996</v>
      </c>
      <c r="H200" s="20">
        <f t="shared" si="3"/>
        <v>651.41999999999996</v>
      </c>
      <c r="I200" s="9" t="s">
        <v>12</v>
      </c>
      <c r="J200" s="30">
        <v>4192359.42</v>
      </c>
      <c r="K200" s="9" t="s">
        <v>11</v>
      </c>
    </row>
    <row r="201" spans="1:11" x14ac:dyDescent="0.25">
      <c r="A201" s="29">
        <v>42457</v>
      </c>
      <c r="B201" s="29">
        <v>42458</v>
      </c>
      <c r="C201" s="9">
        <v>550203</v>
      </c>
      <c r="D201" s="96" t="s">
        <v>444</v>
      </c>
      <c r="E201" s="101" t="s">
        <v>574</v>
      </c>
      <c r="F201" s="97"/>
      <c r="G201" s="20">
        <v>677.48</v>
      </c>
      <c r="H201" s="20">
        <f t="shared" si="3"/>
        <v>677.48</v>
      </c>
      <c r="I201" s="9" t="s">
        <v>12</v>
      </c>
      <c r="J201" s="30">
        <v>4191681.94</v>
      </c>
      <c r="K201" s="9" t="s">
        <v>11</v>
      </c>
    </row>
    <row r="202" spans="1:11" x14ac:dyDescent="0.25">
      <c r="A202" s="29">
        <v>42457</v>
      </c>
      <c r="B202" s="29">
        <v>42458</v>
      </c>
      <c r="C202" s="9">
        <v>550203</v>
      </c>
      <c r="D202" s="96" t="s">
        <v>444</v>
      </c>
      <c r="E202" s="101" t="s">
        <v>574</v>
      </c>
      <c r="F202" s="97"/>
      <c r="G202" s="20">
        <v>773.07</v>
      </c>
      <c r="H202" s="20">
        <f t="shared" si="3"/>
        <v>773.07</v>
      </c>
      <c r="I202" s="9" t="s">
        <v>12</v>
      </c>
      <c r="J202" s="30">
        <v>4190908.87</v>
      </c>
      <c r="K202" s="9" t="s">
        <v>11</v>
      </c>
    </row>
    <row r="203" spans="1:11" x14ac:dyDescent="0.25">
      <c r="A203" s="29">
        <v>42457</v>
      </c>
      <c r="B203" s="29">
        <v>42458</v>
      </c>
      <c r="C203" s="9">
        <v>550203</v>
      </c>
      <c r="D203" s="96" t="s">
        <v>444</v>
      </c>
      <c r="E203" s="101" t="s">
        <v>574</v>
      </c>
      <c r="F203" s="97"/>
      <c r="G203" s="20">
        <v>960.54</v>
      </c>
      <c r="H203" s="20">
        <f t="shared" si="3"/>
        <v>960.54</v>
      </c>
      <c r="I203" s="9" t="s">
        <v>12</v>
      </c>
      <c r="J203" s="30">
        <v>4189948.33</v>
      </c>
      <c r="K203" s="9" t="s">
        <v>11</v>
      </c>
    </row>
    <row r="204" spans="1:11" x14ac:dyDescent="0.25">
      <c r="A204" s="29">
        <v>42457</v>
      </c>
      <c r="B204" s="29">
        <v>42458</v>
      </c>
      <c r="C204" s="9">
        <v>550203</v>
      </c>
      <c r="D204" s="96" t="s">
        <v>444</v>
      </c>
      <c r="E204" s="101" t="s">
        <v>574</v>
      </c>
      <c r="F204" s="97"/>
      <c r="G204" s="20">
        <v>999.9</v>
      </c>
      <c r="H204" s="20">
        <f t="shared" si="3"/>
        <v>999.9</v>
      </c>
      <c r="I204" s="9" t="s">
        <v>12</v>
      </c>
      <c r="J204" s="30">
        <v>4188948.43</v>
      </c>
      <c r="K204" s="9" t="s">
        <v>11</v>
      </c>
    </row>
    <row r="205" spans="1:11" x14ac:dyDescent="0.25">
      <c r="A205" s="29">
        <v>42457</v>
      </c>
      <c r="B205" s="29">
        <v>42458</v>
      </c>
      <c r="C205" s="9">
        <v>550203</v>
      </c>
      <c r="D205" s="96" t="s">
        <v>444</v>
      </c>
      <c r="E205" s="101" t="s">
        <v>574</v>
      </c>
      <c r="F205" s="97"/>
      <c r="G205" s="20">
        <v>1087.27</v>
      </c>
      <c r="H205" s="20">
        <f t="shared" si="3"/>
        <v>1087.27</v>
      </c>
      <c r="I205" s="9" t="s">
        <v>12</v>
      </c>
      <c r="J205" s="30">
        <v>4187861.16</v>
      </c>
      <c r="K205" s="9" t="s">
        <v>11</v>
      </c>
    </row>
    <row r="206" spans="1:11" x14ac:dyDescent="0.25">
      <c r="A206" s="29">
        <v>42457</v>
      </c>
      <c r="B206" s="29">
        <v>42458</v>
      </c>
      <c r="C206" s="9">
        <v>550203</v>
      </c>
      <c r="D206" s="96" t="s">
        <v>444</v>
      </c>
      <c r="E206" s="101" t="s">
        <v>574</v>
      </c>
      <c r="F206" s="97"/>
      <c r="G206" s="20">
        <v>1101.3</v>
      </c>
      <c r="H206" s="20">
        <f t="shared" si="3"/>
        <v>1101.3</v>
      </c>
      <c r="I206" s="9" t="s">
        <v>12</v>
      </c>
      <c r="J206" s="30">
        <v>4186759.86</v>
      </c>
      <c r="K206" s="9" t="s">
        <v>11</v>
      </c>
    </row>
    <row r="207" spans="1:11" x14ac:dyDescent="0.25">
      <c r="A207" s="29">
        <v>42457</v>
      </c>
      <c r="B207" s="29">
        <v>42458</v>
      </c>
      <c r="C207" s="9">
        <v>550203</v>
      </c>
      <c r="D207" s="96" t="s">
        <v>444</v>
      </c>
      <c r="E207" s="101" t="s">
        <v>574</v>
      </c>
      <c r="F207" s="97"/>
      <c r="G207" s="20">
        <v>1274.18</v>
      </c>
      <c r="H207" s="20">
        <f t="shared" si="3"/>
        <v>1274.18</v>
      </c>
      <c r="I207" s="9" t="s">
        <v>12</v>
      </c>
      <c r="J207" s="30">
        <v>4185485.68</v>
      </c>
      <c r="K207" s="9" t="s">
        <v>11</v>
      </c>
    </row>
    <row r="208" spans="1:11" x14ac:dyDescent="0.25">
      <c r="A208" s="29">
        <v>42457</v>
      </c>
      <c r="B208" s="29">
        <v>42458</v>
      </c>
      <c r="C208" s="9">
        <v>550203</v>
      </c>
      <c r="D208" s="96" t="s">
        <v>444</v>
      </c>
      <c r="E208" s="101" t="s">
        <v>574</v>
      </c>
      <c r="F208" s="97"/>
      <c r="G208" s="20">
        <v>1469.03</v>
      </c>
      <c r="H208" s="20">
        <f t="shared" si="3"/>
        <v>1469.03</v>
      </c>
      <c r="I208" s="9" t="s">
        <v>12</v>
      </c>
      <c r="J208" s="30">
        <v>4184016.65</v>
      </c>
      <c r="K208" s="9" t="s">
        <v>11</v>
      </c>
    </row>
    <row r="209" spans="1:11" x14ac:dyDescent="0.25">
      <c r="A209" s="29">
        <v>42457</v>
      </c>
      <c r="B209" s="29">
        <v>42458</v>
      </c>
      <c r="C209" s="9">
        <v>550203</v>
      </c>
      <c r="D209" s="96" t="s">
        <v>444</v>
      </c>
      <c r="E209" s="101" t="s">
        <v>574</v>
      </c>
      <c r="F209" s="97"/>
      <c r="G209" s="20">
        <v>1843.63</v>
      </c>
      <c r="H209" s="20">
        <f t="shared" si="3"/>
        <v>1843.63</v>
      </c>
      <c r="I209" s="9" t="s">
        <v>12</v>
      </c>
      <c r="J209" s="30">
        <v>4182173.02</v>
      </c>
      <c r="K209" s="9" t="s">
        <v>11</v>
      </c>
    </row>
    <row r="210" spans="1:11" x14ac:dyDescent="0.25">
      <c r="A210" s="29">
        <v>42457</v>
      </c>
      <c r="B210" s="29">
        <v>42458</v>
      </c>
      <c r="C210" s="9">
        <v>550203</v>
      </c>
      <c r="D210" s="96" t="s">
        <v>444</v>
      </c>
      <c r="E210" s="101" t="s">
        <v>574</v>
      </c>
      <c r="F210" s="97"/>
      <c r="G210" s="20">
        <v>2211.65</v>
      </c>
      <c r="H210" s="20">
        <f t="shared" si="3"/>
        <v>2211.65</v>
      </c>
      <c r="I210" s="9" t="s">
        <v>12</v>
      </c>
      <c r="J210" s="30">
        <v>4179961.37</v>
      </c>
      <c r="K210" s="9" t="s">
        <v>11</v>
      </c>
    </row>
    <row r="211" spans="1:11" x14ac:dyDescent="0.25">
      <c r="A211" s="29">
        <v>42457</v>
      </c>
      <c r="B211" s="29">
        <v>42458</v>
      </c>
      <c r="C211" s="9">
        <v>550203</v>
      </c>
      <c r="D211" s="96" t="s">
        <v>444</v>
      </c>
      <c r="E211" s="101" t="s">
        <v>574</v>
      </c>
      <c r="F211" s="97"/>
      <c r="G211" s="20">
        <v>2349.6799999999998</v>
      </c>
      <c r="H211" s="20">
        <f t="shared" si="3"/>
        <v>2349.6799999999998</v>
      </c>
      <c r="I211" s="9" t="s">
        <v>12</v>
      </c>
      <c r="J211" s="30">
        <v>4177611.69</v>
      </c>
      <c r="K211" s="9" t="s">
        <v>11</v>
      </c>
    </row>
    <row r="212" spans="1:11" x14ac:dyDescent="0.25">
      <c r="A212" s="29">
        <v>42457</v>
      </c>
      <c r="B212" s="29">
        <v>42458</v>
      </c>
      <c r="C212" s="9">
        <v>550203</v>
      </c>
      <c r="D212" s="96" t="s">
        <v>444</v>
      </c>
      <c r="E212" s="101" t="s">
        <v>574</v>
      </c>
      <c r="F212" s="97"/>
      <c r="G212" s="20">
        <v>3509</v>
      </c>
      <c r="H212" s="20">
        <f t="shared" si="3"/>
        <v>3509</v>
      </c>
      <c r="I212" s="9" t="s">
        <v>12</v>
      </c>
      <c r="J212" s="30">
        <v>4174102.69</v>
      </c>
      <c r="K212" s="9" t="s">
        <v>11</v>
      </c>
    </row>
    <row r="213" spans="1:11" x14ac:dyDescent="0.25">
      <c r="A213" s="29">
        <v>42457</v>
      </c>
      <c r="B213" s="29">
        <v>42458</v>
      </c>
      <c r="C213" s="9">
        <v>550203</v>
      </c>
      <c r="D213" s="96" t="s">
        <v>444</v>
      </c>
      <c r="E213" s="101" t="s">
        <v>574</v>
      </c>
      <c r="F213" s="97"/>
      <c r="G213" s="20">
        <v>3652.03</v>
      </c>
      <c r="H213" s="20">
        <f t="shared" si="3"/>
        <v>3652.03</v>
      </c>
      <c r="I213" s="9" t="s">
        <v>12</v>
      </c>
      <c r="J213" s="30">
        <v>4170450.66</v>
      </c>
      <c r="K213" s="9" t="s">
        <v>11</v>
      </c>
    </row>
    <row r="214" spans="1:11" x14ac:dyDescent="0.25">
      <c r="A214" s="29">
        <v>42457</v>
      </c>
      <c r="B214" s="29">
        <v>42458</v>
      </c>
      <c r="C214" s="9">
        <v>550203</v>
      </c>
      <c r="D214" s="96" t="s">
        <v>444</v>
      </c>
      <c r="E214" s="101" t="s">
        <v>574</v>
      </c>
      <c r="F214" s="97"/>
      <c r="G214" s="20">
        <v>4248.16</v>
      </c>
      <c r="H214" s="20">
        <f t="shared" si="3"/>
        <v>4248.16</v>
      </c>
      <c r="I214" s="9" t="s">
        <v>12</v>
      </c>
      <c r="J214" s="30">
        <v>4166202.5</v>
      </c>
      <c r="K214" s="9" t="s">
        <v>11</v>
      </c>
    </row>
    <row r="215" spans="1:11" x14ac:dyDescent="0.25">
      <c r="A215" s="29">
        <v>42457</v>
      </c>
      <c r="B215" s="29">
        <v>42458</v>
      </c>
      <c r="C215" s="9">
        <v>550203</v>
      </c>
      <c r="D215" s="96" t="s">
        <v>444</v>
      </c>
      <c r="E215" s="101" t="s">
        <v>574</v>
      </c>
      <c r="F215" s="97"/>
      <c r="G215" s="20">
        <v>5793.48</v>
      </c>
      <c r="H215" s="20">
        <f t="shared" si="3"/>
        <v>5793.48</v>
      </c>
      <c r="I215" s="9" t="s">
        <v>12</v>
      </c>
      <c r="J215" s="30">
        <v>4160409.02</v>
      </c>
      <c r="K215" s="9" t="s">
        <v>11</v>
      </c>
    </row>
    <row r="216" spans="1:11" x14ac:dyDescent="0.25">
      <c r="A216" s="29">
        <v>42457</v>
      </c>
      <c r="B216" s="29">
        <v>42458</v>
      </c>
      <c r="C216" s="9">
        <v>550203</v>
      </c>
      <c r="D216" s="96" t="s">
        <v>444</v>
      </c>
      <c r="E216" s="101" t="s">
        <v>574</v>
      </c>
      <c r="F216" s="97"/>
      <c r="G216" s="20">
        <v>6384.01</v>
      </c>
      <c r="H216" s="20">
        <f t="shared" si="3"/>
        <v>6384.01</v>
      </c>
      <c r="I216" s="9" t="s">
        <v>12</v>
      </c>
      <c r="J216" s="30">
        <v>4154025.01</v>
      </c>
      <c r="K216" s="9" t="s">
        <v>11</v>
      </c>
    </row>
    <row r="217" spans="1:11" x14ac:dyDescent="0.25">
      <c r="A217" s="29">
        <v>42457</v>
      </c>
      <c r="B217" s="29">
        <v>42458</v>
      </c>
      <c r="C217" s="9">
        <v>550203</v>
      </c>
      <c r="D217" s="96" t="s">
        <v>444</v>
      </c>
      <c r="E217" s="101" t="s">
        <v>574</v>
      </c>
      <c r="F217" s="97"/>
      <c r="G217" s="20">
        <v>7087.33</v>
      </c>
      <c r="H217" s="20">
        <f t="shared" si="3"/>
        <v>7087.33</v>
      </c>
      <c r="I217" s="9" t="s">
        <v>12</v>
      </c>
      <c r="J217" s="30">
        <v>4146937.68</v>
      </c>
      <c r="K217" s="9" t="s">
        <v>11</v>
      </c>
    </row>
    <row r="218" spans="1:11" x14ac:dyDescent="0.25">
      <c r="A218" s="29">
        <v>42457</v>
      </c>
      <c r="B218" s="29">
        <v>42458</v>
      </c>
      <c r="C218" s="9">
        <v>550203</v>
      </c>
      <c r="D218" s="96" t="s">
        <v>444</v>
      </c>
      <c r="E218" s="101" t="s">
        <v>574</v>
      </c>
      <c r="F218" s="97"/>
      <c r="G218" s="20">
        <v>7199.37</v>
      </c>
      <c r="H218" s="20">
        <f t="shared" si="3"/>
        <v>7199.37</v>
      </c>
      <c r="I218" s="9" t="s">
        <v>12</v>
      </c>
      <c r="J218" s="30">
        <v>4139738.31</v>
      </c>
      <c r="K218" s="9" t="s">
        <v>11</v>
      </c>
    </row>
    <row r="219" spans="1:11" x14ac:dyDescent="0.25">
      <c r="A219" s="29">
        <v>42457</v>
      </c>
      <c r="B219" s="29">
        <v>42458</v>
      </c>
      <c r="C219" s="9">
        <v>550203</v>
      </c>
      <c r="D219" s="96" t="s">
        <v>444</v>
      </c>
      <c r="E219" s="101" t="s">
        <v>574</v>
      </c>
      <c r="F219" s="97"/>
      <c r="G219" s="20">
        <v>7270.62</v>
      </c>
      <c r="H219" s="20">
        <f t="shared" si="3"/>
        <v>7270.62</v>
      </c>
      <c r="I219" s="9" t="s">
        <v>12</v>
      </c>
      <c r="J219" s="30">
        <v>4132467.69</v>
      </c>
      <c r="K219" s="9" t="s">
        <v>11</v>
      </c>
    </row>
    <row r="220" spans="1:11" x14ac:dyDescent="0.25">
      <c r="A220" s="29">
        <v>42457</v>
      </c>
      <c r="B220" s="29">
        <v>42458</v>
      </c>
      <c r="C220" s="9">
        <v>550203</v>
      </c>
      <c r="D220" s="96" t="s">
        <v>444</v>
      </c>
      <c r="E220" s="101" t="s">
        <v>574</v>
      </c>
      <c r="F220" s="97"/>
      <c r="G220" s="20">
        <v>7480.28</v>
      </c>
      <c r="H220" s="20">
        <f t="shared" si="3"/>
        <v>7480.28</v>
      </c>
      <c r="I220" s="9" t="s">
        <v>12</v>
      </c>
      <c r="J220" s="30">
        <v>4124987.41</v>
      </c>
      <c r="K220" s="9" t="s">
        <v>11</v>
      </c>
    </row>
    <row r="221" spans="1:11" x14ac:dyDescent="0.25">
      <c r="A221" s="29">
        <v>42457</v>
      </c>
      <c r="B221" s="29">
        <v>42458</v>
      </c>
      <c r="C221" s="9">
        <v>550203</v>
      </c>
      <c r="D221" s="96" t="s">
        <v>444</v>
      </c>
      <c r="E221" s="101" t="s">
        <v>574</v>
      </c>
      <c r="F221" s="97"/>
      <c r="G221" s="20">
        <v>7560.14</v>
      </c>
      <c r="H221" s="20">
        <f t="shared" si="3"/>
        <v>7560.14</v>
      </c>
      <c r="I221" s="9" t="s">
        <v>12</v>
      </c>
      <c r="J221" s="30">
        <v>4117427.27</v>
      </c>
      <c r="K221" s="9" t="s">
        <v>11</v>
      </c>
    </row>
    <row r="222" spans="1:11" x14ac:dyDescent="0.25">
      <c r="A222" s="29">
        <v>42457</v>
      </c>
      <c r="B222" s="29">
        <v>42458</v>
      </c>
      <c r="C222" s="9">
        <v>550203</v>
      </c>
      <c r="D222" s="96" t="s">
        <v>444</v>
      </c>
      <c r="E222" s="101" t="s">
        <v>574</v>
      </c>
      <c r="F222" s="97"/>
      <c r="G222" s="20">
        <v>8633.15</v>
      </c>
      <c r="H222" s="20">
        <f t="shared" si="3"/>
        <v>8633.15</v>
      </c>
      <c r="I222" s="9" t="s">
        <v>12</v>
      </c>
      <c r="J222" s="30">
        <v>4108794.12</v>
      </c>
      <c r="K222" s="9" t="s">
        <v>11</v>
      </c>
    </row>
    <row r="223" spans="1:11" x14ac:dyDescent="0.25">
      <c r="A223" s="29">
        <v>42457</v>
      </c>
      <c r="B223" s="29">
        <v>42458</v>
      </c>
      <c r="C223" s="9">
        <v>550203</v>
      </c>
      <c r="D223" s="96" t="s">
        <v>444</v>
      </c>
      <c r="E223" s="101" t="s">
        <v>574</v>
      </c>
      <c r="F223" s="97"/>
      <c r="G223" s="20">
        <v>9130</v>
      </c>
      <c r="H223" s="20">
        <f t="shared" si="3"/>
        <v>9130</v>
      </c>
      <c r="I223" s="9" t="s">
        <v>12</v>
      </c>
      <c r="J223" s="30">
        <v>4099664.12</v>
      </c>
      <c r="K223" s="9" t="s">
        <v>11</v>
      </c>
    </row>
    <row r="224" spans="1:11" x14ac:dyDescent="0.25">
      <c r="A224" s="29">
        <v>42457</v>
      </c>
      <c r="B224" s="29">
        <v>42458</v>
      </c>
      <c r="C224" s="9">
        <v>550203</v>
      </c>
      <c r="D224" s="96" t="s">
        <v>444</v>
      </c>
      <c r="E224" s="101" t="s">
        <v>574</v>
      </c>
      <c r="F224" s="97"/>
      <c r="G224" s="20">
        <v>10988.97</v>
      </c>
      <c r="H224" s="20">
        <f t="shared" si="3"/>
        <v>10988.97</v>
      </c>
      <c r="I224" s="9" t="s">
        <v>12</v>
      </c>
      <c r="J224" s="30">
        <v>4088675.15</v>
      </c>
      <c r="K224" s="9" t="s">
        <v>11</v>
      </c>
    </row>
    <row r="225" spans="1:11" x14ac:dyDescent="0.25">
      <c r="A225" s="29">
        <v>42457</v>
      </c>
      <c r="B225" s="29">
        <v>42458</v>
      </c>
      <c r="C225" s="9">
        <v>550203</v>
      </c>
      <c r="D225" s="96" t="s">
        <v>444</v>
      </c>
      <c r="E225" s="101" t="s">
        <v>574</v>
      </c>
      <c r="F225" s="97"/>
      <c r="G225" s="20">
        <v>12967.02</v>
      </c>
      <c r="H225" s="20">
        <f t="shared" si="3"/>
        <v>12967.02</v>
      </c>
      <c r="I225" s="9" t="s">
        <v>12</v>
      </c>
      <c r="J225" s="30">
        <v>4075708.13</v>
      </c>
      <c r="K225" s="9" t="s">
        <v>11</v>
      </c>
    </row>
    <row r="226" spans="1:11" x14ac:dyDescent="0.25">
      <c r="A226" s="29">
        <v>42457</v>
      </c>
      <c r="B226" s="29">
        <v>42458</v>
      </c>
      <c r="C226" s="9">
        <v>550203</v>
      </c>
      <c r="D226" s="96" t="s">
        <v>444</v>
      </c>
      <c r="E226" s="101" t="s">
        <v>574</v>
      </c>
      <c r="F226" s="97"/>
      <c r="G226" s="20">
        <v>15368.31</v>
      </c>
      <c r="H226" s="20">
        <f t="shared" si="3"/>
        <v>15368.31</v>
      </c>
      <c r="I226" s="9" t="s">
        <v>12</v>
      </c>
      <c r="J226" s="30">
        <v>4060339.82</v>
      </c>
      <c r="K226" s="9" t="s">
        <v>11</v>
      </c>
    </row>
    <row r="227" spans="1:11" x14ac:dyDescent="0.25">
      <c r="A227" s="29">
        <v>42457</v>
      </c>
      <c r="B227" s="29">
        <v>42458</v>
      </c>
      <c r="C227" s="9">
        <v>550203</v>
      </c>
      <c r="D227" s="96" t="s">
        <v>444</v>
      </c>
      <c r="E227" s="101" t="s">
        <v>574</v>
      </c>
      <c r="F227" s="97"/>
      <c r="G227" s="20">
        <v>18593.509999999998</v>
      </c>
      <c r="H227" s="20">
        <f t="shared" si="3"/>
        <v>18593.509999999998</v>
      </c>
      <c r="I227" s="9" t="s">
        <v>12</v>
      </c>
      <c r="J227" s="30">
        <v>4041746.31</v>
      </c>
      <c r="K227" s="9" t="s">
        <v>11</v>
      </c>
    </row>
    <row r="228" spans="1:11" x14ac:dyDescent="0.25">
      <c r="A228" s="29">
        <v>42457</v>
      </c>
      <c r="B228" s="29">
        <v>42458</v>
      </c>
      <c r="C228" s="9">
        <v>550203</v>
      </c>
      <c r="D228" s="96" t="s">
        <v>444</v>
      </c>
      <c r="E228" s="101" t="s">
        <v>574</v>
      </c>
      <c r="F228" s="97"/>
      <c r="G228" s="20">
        <v>21184.22</v>
      </c>
      <c r="H228" s="20">
        <f t="shared" si="3"/>
        <v>21184.22</v>
      </c>
      <c r="I228" s="9" t="s">
        <v>12</v>
      </c>
      <c r="J228" s="30">
        <v>4020562.09</v>
      </c>
      <c r="K228" s="9" t="s">
        <v>11</v>
      </c>
    </row>
    <row r="229" spans="1:11" x14ac:dyDescent="0.25">
      <c r="A229" s="29">
        <v>42457</v>
      </c>
      <c r="B229" s="29">
        <v>42458</v>
      </c>
      <c r="C229" s="9">
        <v>550203</v>
      </c>
      <c r="D229" s="96" t="s">
        <v>444</v>
      </c>
      <c r="E229" s="101" t="s">
        <v>574</v>
      </c>
      <c r="F229" s="97"/>
      <c r="G229" s="20">
        <v>22205.599999999999</v>
      </c>
      <c r="H229" s="20">
        <f t="shared" si="3"/>
        <v>22205.599999999999</v>
      </c>
      <c r="I229" s="9" t="s">
        <v>12</v>
      </c>
      <c r="J229" s="30">
        <v>3998356.49</v>
      </c>
      <c r="K229" s="9" t="s">
        <v>11</v>
      </c>
    </row>
    <row r="230" spans="1:11" x14ac:dyDescent="0.25">
      <c r="A230" s="29">
        <v>42457</v>
      </c>
      <c r="B230" s="29">
        <v>42458</v>
      </c>
      <c r="C230" s="9">
        <v>550203</v>
      </c>
      <c r="D230" s="96" t="s">
        <v>444</v>
      </c>
      <c r="E230" s="101" t="s">
        <v>574</v>
      </c>
      <c r="F230" s="97"/>
      <c r="G230" s="20">
        <v>28780.23</v>
      </c>
      <c r="H230" s="20">
        <f t="shared" si="3"/>
        <v>28780.23</v>
      </c>
      <c r="I230" s="9" t="s">
        <v>12</v>
      </c>
      <c r="J230" s="30">
        <v>3969576.26</v>
      </c>
      <c r="K230" s="9" t="s">
        <v>11</v>
      </c>
    </row>
    <row r="231" spans="1:11" x14ac:dyDescent="0.25">
      <c r="A231" s="29">
        <v>42457</v>
      </c>
      <c r="B231" s="29">
        <v>42458</v>
      </c>
      <c r="C231" s="9">
        <v>550203</v>
      </c>
      <c r="D231" s="96" t="s">
        <v>444</v>
      </c>
      <c r="E231" s="101" t="s">
        <v>574</v>
      </c>
      <c r="F231" s="97"/>
      <c r="G231" s="20">
        <v>38114.43</v>
      </c>
      <c r="H231" s="20">
        <f t="shared" si="3"/>
        <v>38114.43</v>
      </c>
      <c r="I231" s="9" t="s">
        <v>12</v>
      </c>
      <c r="J231" s="30">
        <v>3931461.83</v>
      </c>
      <c r="K231" s="9" t="s">
        <v>11</v>
      </c>
    </row>
    <row r="232" spans="1:11" x14ac:dyDescent="0.25">
      <c r="A232" s="29">
        <v>42457</v>
      </c>
      <c r="B232" s="29">
        <v>42458</v>
      </c>
      <c r="C232" s="9">
        <v>550203</v>
      </c>
      <c r="D232" s="96" t="s">
        <v>444</v>
      </c>
      <c r="E232" s="101" t="s">
        <v>574</v>
      </c>
      <c r="F232" s="97"/>
      <c r="G232" s="20">
        <v>40270</v>
      </c>
      <c r="H232" s="20">
        <f t="shared" si="3"/>
        <v>40270</v>
      </c>
      <c r="I232" s="9" t="s">
        <v>12</v>
      </c>
      <c r="J232" s="30">
        <v>3891191.83</v>
      </c>
      <c r="K232" s="9" t="s">
        <v>11</v>
      </c>
    </row>
    <row r="233" spans="1:11" x14ac:dyDescent="0.25">
      <c r="A233" s="29">
        <v>42457</v>
      </c>
      <c r="B233" s="29">
        <v>42458</v>
      </c>
      <c r="C233" s="9">
        <v>550203</v>
      </c>
      <c r="D233" s="96" t="s">
        <v>444</v>
      </c>
      <c r="E233" s="101" t="s">
        <v>574</v>
      </c>
      <c r="F233" s="97"/>
      <c r="G233" s="20">
        <v>48448.73</v>
      </c>
      <c r="H233" s="20">
        <f t="shared" si="3"/>
        <v>48448.73</v>
      </c>
      <c r="I233" s="9" t="s">
        <v>12</v>
      </c>
      <c r="J233" s="30">
        <v>3842743.1</v>
      </c>
      <c r="K233" s="9" t="s">
        <v>11</v>
      </c>
    </row>
    <row r="234" spans="1:11" x14ac:dyDescent="0.25">
      <c r="A234" s="29">
        <v>42457</v>
      </c>
      <c r="B234" s="29">
        <v>42458</v>
      </c>
      <c r="C234" s="9">
        <v>550203</v>
      </c>
      <c r="D234" s="96" t="s">
        <v>444</v>
      </c>
      <c r="E234" s="101" t="s">
        <v>574</v>
      </c>
      <c r="F234" s="97"/>
      <c r="G234" s="20">
        <v>67698.27</v>
      </c>
      <c r="H234" s="20">
        <f t="shared" si="3"/>
        <v>67698.27</v>
      </c>
      <c r="I234" s="9" t="s">
        <v>12</v>
      </c>
      <c r="J234" s="30">
        <v>3775044.83</v>
      </c>
      <c r="K234" s="9" t="s">
        <v>11</v>
      </c>
    </row>
    <row r="235" spans="1:11" x14ac:dyDescent="0.25">
      <c r="A235" s="29">
        <v>42457</v>
      </c>
      <c r="B235" s="29">
        <v>42458</v>
      </c>
      <c r="C235" s="9">
        <v>550203</v>
      </c>
      <c r="D235" s="96" t="s">
        <v>444</v>
      </c>
      <c r="E235" s="101" t="s">
        <v>574</v>
      </c>
      <c r="F235" s="97"/>
      <c r="G235" s="20">
        <v>83328.240000000005</v>
      </c>
      <c r="H235" s="20">
        <f t="shared" si="3"/>
        <v>83328.240000000005</v>
      </c>
      <c r="I235" s="9" t="s">
        <v>12</v>
      </c>
      <c r="J235" s="30">
        <v>3691716.59</v>
      </c>
      <c r="K235" s="9" t="s">
        <v>11</v>
      </c>
    </row>
    <row r="236" spans="1:11" x14ac:dyDescent="0.25">
      <c r="A236" s="29">
        <v>42457</v>
      </c>
      <c r="B236" s="29">
        <v>42458</v>
      </c>
      <c r="C236" s="9">
        <v>550203</v>
      </c>
      <c r="D236" s="96" t="s">
        <v>444</v>
      </c>
      <c r="E236" s="101" t="s">
        <v>574</v>
      </c>
      <c r="F236" s="97"/>
      <c r="G236" s="20">
        <v>105806.12</v>
      </c>
      <c r="H236" s="20">
        <f t="shared" si="3"/>
        <v>105806.12</v>
      </c>
      <c r="I236" s="9" t="s">
        <v>12</v>
      </c>
      <c r="J236" s="30">
        <v>3585910.47</v>
      </c>
      <c r="K236" s="9" t="s">
        <v>11</v>
      </c>
    </row>
    <row r="237" spans="1:11" x14ac:dyDescent="0.25">
      <c r="A237" s="29">
        <v>42457</v>
      </c>
      <c r="B237" s="29">
        <v>42458</v>
      </c>
      <c r="C237" s="9">
        <v>550203</v>
      </c>
      <c r="D237" s="96" t="s">
        <v>444</v>
      </c>
      <c r="E237" s="101" t="s">
        <v>574</v>
      </c>
      <c r="F237" s="97"/>
      <c r="G237" s="20">
        <v>151938.31</v>
      </c>
      <c r="H237" s="20">
        <f t="shared" si="3"/>
        <v>151938.31</v>
      </c>
      <c r="I237" s="9" t="s">
        <v>12</v>
      </c>
      <c r="J237" s="30">
        <v>3433972.16</v>
      </c>
      <c r="K237" s="9" t="s">
        <v>11</v>
      </c>
    </row>
    <row r="238" spans="1:11" x14ac:dyDescent="0.25">
      <c r="A238" s="29">
        <v>42457</v>
      </c>
      <c r="B238" s="29">
        <v>42458</v>
      </c>
      <c r="C238" s="9">
        <v>550203</v>
      </c>
      <c r="D238" s="96" t="s">
        <v>444</v>
      </c>
      <c r="E238" s="101" t="s">
        <v>574</v>
      </c>
      <c r="F238" s="97"/>
      <c r="G238" s="20">
        <v>166589.10999999999</v>
      </c>
      <c r="H238" s="20">
        <f t="shared" si="3"/>
        <v>166589.10999999999</v>
      </c>
      <c r="I238" s="9" t="s">
        <v>12</v>
      </c>
      <c r="J238" s="30">
        <v>3267383.05</v>
      </c>
      <c r="K238" s="9" t="s">
        <v>11</v>
      </c>
    </row>
    <row r="239" spans="1:11" x14ac:dyDescent="0.25">
      <c r="A239" s="29">
        <v>42457</v>
      </c>
      <c r="B239" s="29">
        <v>42458</v>
      </c>
      <c r="C239" s="9">
        <v>550203</v>
      </c>
      <c r="D239" s="96" t="s">
        <v>444</v>
      </c>
      <c r="E239" s="101" t="s">
        <v>574</v>
      </c>
      <c r="F239" s="97"/>
      <c r="G239" s="20">
        <v>196772.36</v>
      </c>
      <c r="H239" s="20">
        <f t="shared" si="3"/>
        <v>196772.36</v>
      </c>
      <c r="I239" s="9" t="s">
        <v>12</v>
      </c>
      <c r="J239" s="30">
        <v>3070610.69</v>
      </c>
      <c r="K239" s="9" t="s">
        <v>11</v>
      </c>
    </row>
    <row r="240" spans="1:11" x14ac:dyDescent="0.25">
      <c r="A240" s="29">
        <v>42457</v>
      </c>
      <c r="B240" s="29">
        <v>42458</v>
      </c>
      <c r="C240" s="9">
        <v>550203</v>
      </c>
      <c r="D240" s="96" t="s">
        <v>444</v>
      </c>
      <c r="E240" s="101" t="s">
        <v>574</v>
      </c>
      <c r="F240" s="97"/>
      <c r="G240" s="20">
        <v>196981.45</v>
      </c>
      <c r="H240" s="20">
        <f t="shared" si="3"/>
        <v>196981.45</v>
      </c>
      <c r="I240" s="9" t="s">
        <v>12</v>
      </c>
      <c r="J240" s="30">
        <v>2873629.24</v>
      </c>
      <c r="K240" s="9" t="s">
        <v>11</v>
      </c>
    </row>
    <row r="241" spans="1:11" x14ac:dyDescent="0.25">
      <c r="A241" s="29">
        <v>42457</v>
      </c>
      <c r="B241" s="29">
        <v>42458</v>
      </c>
      <c r="C241" s="9">
        <v>550203</v>
      </c>
      <c r="D241" s="96" t="s">
        <v>444</v>
      </c>
      <c r="E241" s="101" t="s">
        <v>574</v>
      </c>
      <c r="F241" s="97"/>
      <c r="G241" s="20">
        <v>248551.8</v>
      </c>
      <c r="H241" s="20">
        <f t="shared" si="3"/>
        <v>248551.8</v>
      </c>
      <c r="I241" s="9" t="s">
        <v>12</v>
      </c>
      <c r="J241" s="30">
        <v>2625077.44</v>
      </c>
      <c r="K241" s="9" t="s">
        <v>11</v>
      </c>
    </row>
    <row r="242" spans="1:11" x14ac:dyDescent="0.25">
      <c r="A242" s="29">
        <v>42457</v>
      </c>
      <c r="B242" s="29">
        <v>42458</v>
      </c>
      <c r="C242" s="9">
        <v>550203</v>
      </c>
      <c r="D242" s="96" t="s">
        <v>444</v>
      </c>
      <c r="E242" s="101" t="s">
        <v>574</v>
      </c>
      <c r="F242" s="97"/>
      <c r="G242" s="20">
        <v>507091.81</v>
      </c>
      <c r="H242" s="20">
        <f t="shared" si="3"/>
        <v>507091.81</v>
      </c>
      <c r="I242" s="9" t="s">
        <v>12</v>
      </c>
      <c r="J242" s="30">
        <v>2117985.63</v>
      </c>
      <c r="K242" s="9" t="s">
        <v>11</v>
      </c>
    </row>
    <row r="243" spans="1:11" x14ac:dyDescent="0.25">
      <c r="A243" s="29">
        <v>42457</v>
      </c>
      <c r="B243" s="29">
        <v>42458</v>
      </c>
      <c r="C243" s="9">
        <v>550203</v>
      </c>
      <c r="D243" s="96" t="s">
        <v>444</v>
      </c>
      <c r="E243" s="101" t="s">
        <v>574</v>
      </c>
      <c r="F243" s="97"/>
      <c r="G243" s="20">
        <v>807608.33</v>
      </c>
      <c r="H243" s="20">
        <f t="shared" si="3"/>
        <v>807608.33</v>
      </c>
      <c r="I243" s="9" t="s">
        <v>12</v>
      </c>
      <c r="J243" s="30">
        <v>1310377.3</v>
      </c>
      <c r="K243" s="9" t="s">
        <v>11</v>
      </c>
    </row>
    <row r="244" spans="1:11" x14ac:dyDescent="0.25">
      <c r="A244" s="29">
        <v>42457</v>
      </c>
      <c r="B244" s="29">
        <v>42458</v>
      </c>
      <c r="C244" s="9">
        <v>550203</v>
      </c>
      <c r="D244" s="96" t="s">
        <v>444</v>
      </c>
      <c r="E244" s="101" t="s">
        <v>574</v>
      </c>
      <c r="F244" s="97"/>
      <c r="G244" s="20">
        <v>1005722.15</v>
      </c>
      <c r="H244" s="20">
        <f t="shared" si="3"/>
        <v>1005722.15</v>
      </c>
      <c r="I244" s="9" t="s">
        <v>12</v>
      </c>
      <c r="J244" s="30">
        <v>304655.15000000002</v>
      </c>
      <c r="K244" s="9" t="s">
        <v>11</v>
      </c>
    </row>
    <row r="245" spans="1:11" x14ac:dyDescent="0.25">
      <c r="A245" s="29">
        <v>42457</v>
      </c>
      <c r="B245" s="29">
        <v>42458</v>
      </c>
      <c r="C245" s="9">
        <v>550203</v>
      </c>
      <c r="D245" s="96" t="s">
        <v>444</v>
      </c>
      <c r="E245" s="101" t="s">
        <v>574</v>
      </c>
      <c r="F245" s="97"/>
      <c r="G245" s="20">
        <v>1591987.75</v>
      </c>
      <c r="H245" s="20">
        <f t="shared" si="3"/>
        <v>1591987.75</v>
      </c>
      <c r="I245" s="9" t="s">
        <v>12</v>
      </c>
      <c r="J245" s="30">
        <v>1287332.6000000001</v>
      </c>
      <c r="K245" s="9" t="s">
        <v>12</v>
      </c>
    </row>
    <row r="246" spans="1:11" x14ac:dyDescent="0.25">
      <c r="A246" s="29">
        <v>42457</v>
      </c>
      <c r="B246" s="29">
        <v>42458</v>
      </c>
      <c r="C246" s="9">
        <v>550203</v>
      </c>
      <c r="D246" s="96" t="s">
        <v>444</v>
      </c>
      <c r="E246" s="101" t="s">
        <v>574</v>
      </c>
      <c r="F246" s="97"/>
      <c r="G246" s="20">
        <v>2252372.0299999998</v>
      </c>
      <c r="H246" s="20">
        <f t="shared" si="3"/>
        <v>2252372.0299999998</v>
      </c>
      <c r="I246" s="9" t="s">
        <v>12</v>
      </c>
      <c r="J246" s="30">
        <v>3539704.63</v>
      </c>
      <c r="K246" s="9" t="s">
        <v>12</v>
      </c>
    </row>
    <row r="247" spans="1:11" x14ac:dyDescent="0.25">
      <c r="A247" s="29">
        <v>42457</v>
      </c>
      <c r="B247" s="29">
        <v>42458</v>
      </c>
      <c r="C247" s="9">
        <v>550203</v>
      </c>
      <c r="D247" s="96" t="s">
        <v>444</v>
      </c>
      <c r="E247" s="101" t="s">
        <v>574</v>
      </c>
      <c r="F247" s="97"/>
      <c r="G247" s="20">
        <v>2681649.4</v>
      </c>
      <c r="H247" s="20">
        <f t="shared" si="3"/>
        <v>2681649.4</v>
      </c>
      <c r="I247" s="9" t="s">
        <v>12</v>
      </c>
      <c r="J247" s="30">
        <v>6221354.0300000003</v>
      </c>
      <c r="K247" s="9" t="s">
        <v>12</v>
      </c>
    </row>
    <row r="248" spans="1:11" x14ac:dyDescent="0.25">
      <c r="A248" s="29">
        <v>42457</v>
      </c>
      <c r="B248" s="29">
        <v>42458</v>
      </c>
      <c r="C248" s="9">
        <v>550203</v>
      </c>
      <c r="D248" s="96" t="s">
        <v>445</v>
      </c>
      <c r="E248" s="100" t="s">
        <v>575</v>
      </c>
      <c r="F248" s="97">
        <v>141158.5</v>
      </c>
      <c r="G248" s="20"/>
      <c r="H248" s="20">
        <f t="shared" si="3"/>
        <v>0</v>
      </c>
      <c r="I248" s="9" t="s">
        <v>11</v>
      </c>
      <c r="J248" s="30">
        <v>6080195.5300000003</v>
      </c>
      <c r="K248" s="9" t="s">
        <v>12</v>
      </c>
    </row>
    <row r="249" spans="1:11" x14ac:dyDescent="0.25">
      <c r="A249" s="29">
        <v>42457</v>
      </c>
      <c r="B249" s="29">
        <v>42458</v>
      </c>
      <c r="C249" s="9">
        <v>550203</v>
      </c>
      <c r="D249" s="96" t="s">
        <v>446</v>
      </c>
      <c r="E249" s="102" t="s">
        <v>568</v>
      </c>
      <c r="F249" s="103"/>
      <c r="G249" s="104">
        <v>64828939.969999999</v>
      </c>
      <c r="H249" s="20">
        <f>G249-F259</f>
        <v>0</v>
      </c>
      <c r="I249" s="9" t="s">
        <v>12</v>
      </c>
      <c r="J249" s="30">
        <v>70909135.5</v>
      </c>
      <c r="K249" s="9" t="s">
        <v>12</v>
      </c>
    </row>
    <row r="250" spans="1:11" x14ac:dyDescent="0.25">
      <c r="A250" s="29">
        <v>42457</v>
      </c>
      <c r="B250" s="29">
        <v>42458</v>
      </c>
      <c r="C250" s="9">
        <v>550203</v>
      </c>
      <c r="D250" s="96" t="s">
        <v>447</v>
      </c>
      <c r="E250" s="100" t="s">
        <v>571</v>
      </c>
      <c r="F250" s="97" t="s">
        <v>71</v>
      </c>
      <c r="G250" s="20">
        <v>36752445.270000003</v>
      </c>
      <c r="H250" s="20">
        <f>G250-N8</f>
        <v>0</v>
      </c>
      <c r="I250" s="9" t="s">
        <v>12</v>
      </c>
      <c r="J250" s="30">
        <v>107661580.77</v>
      </c>
      <c r="K250" s="9" t="s">
        <v>12</v>
      </c>
    </row>
    <row r="251" spans="1:11" x14ac:dyDescent="0.25">
      <c r="A251" s="29">
        <v>42457</v>
      </c>
      <c r="B251" s="29">
        <v>42458</v>
      </c>
      <c r="C251" s="9">
        <v>550203</v>
      </c>
      <c r="D251" s="96" t="s">
        <v>448</v>
      </c>
      <c r="E251" s="100" t="s">
        <v>572</v>
      </c>
      <c r="F251" s="97" t="s">
        <v>71</v>
      </c>
      <c r="G251" s="20">
        <v>448191.5</v>
      </c>
      <c r="H251" s="20">
        <f>G251-F82</f>
        <v>0</v>
      </c>
      <c r="I251" s="9" t="s">
        <v>12</v>
      </c>
      <c r="J251" s="30">
        <v>108109772.27</v>
      </c>
      <c r="K251" s="9" t="s">
        <v>12</v>
      </c>
    </row>
    <row r="252" spans="1:11" x14ac:dyDescent="0.25">
      <c r="A252" s="29">
        <v>42457</v>
      </c>
      <c r="B252" s="29">
        <v>42458</v>
      </c>
      <c r="C252" s="9">
        <v>550203</v>
      </c>
      <c r="D252" s="96" t="s">
        <v>449</v>
      </c>
      <c r="E252" s="100" t="s">
        <v>570</v>
      </c>
      <c r="F252" s="97" t="s">
        <v>71</v>
      </c>
      <c r="G252" s="20">
        <v>3926499.61</v>
      </c>
      <c r="H252" s="20">
        <f t="shared" si="3"/>
        <v>3926499.61</v>
      </c>
      <c r="I252" s="9" t="s">
        <v>12</v>
      </c>
      <c r="J252" s="30">
        <v>112036271.88</v>
      </c>
      <c r="K252" s="9" t="s">
        <v>12</v>
      </c>
    </row>
    <row r="253" spans="1:11" x14ac:dyDescent="0.25">
      <c r="A253" s="29">
        <v>42457</v>
      </c>
      <c r="B253" s="29">
        <v>42458</v>
      </c>
      <c r="C253" s="9">
        <v>550203</v>
      </c>
      <c r="D253" s="96" t="s">
        <v>450</v>
      </c>
      <c r="E253" s="100" t="s">
        <v>576</v>
      </c>
      <c r="F253" s="97" t="s">
        <v>71</v>
      </c>
      <c r="G253" s="20">
        <v>11372278.550000001</v>
      </c>
      <c r="H253" s="20">
        <f t="shared" si="3"/>
        <v>11372278.550000001</v>
      </c>
      <c r="I253" s="9" t="s">
        <v>12</v>
      </c>
      <c r="J253" s="30">
        <v>123408550.43000001</v>
      </c>
      <c r="K253" s="9" t="s">
        <v>12</v>
      </c>
    </row>
    <row r="254" spans="1:11" x14ac:dyDescent="0.25">
      <c r="A254" s="29">
        <v>42457</v>
      </c>
      <c r="B254" s="29">
        <v>42458</v>
      </c>
      <c r="C254" s="9">
        <v>550203</v>
      </c>
      <c r="D254" s="96" t="s">
        <v>451</v>
      </c>
      <c r="E254" s="100" t="s">
        <v>573</v>
      </c>
      <c r="F254" s="97" t="s">
        <v>71</v>
      </c>
      <c r="G254" s="20">
        <v>10415425.439999999</v>
      </c>
      <c r="H254" s="20">
        <f t="shared" si="3"/>
        <v>10415425.439999999</v>
      </c>
      <c r="I254" s="9" t="s">
        <v>12</v>
      </c>
      <c r="J254" s="30">
        <v>133823975.87</v>
      </c>
      <c r="K254" s="9" t="s">
        <v>12</v>
      </c>
    </row>
    <row r="255" spans="1:11" x14ac:dyDescent="0.25">
      <c r="A255" s="29">
        <v>42457</v>
      </c>
      <c r="B255" s="29">
        <v>42458</v>
      </c>
      <c r="C255" s="9">
        <v>550203</v>
      </c>
      <c r="D255" s="96" t="s">
        <v>452</v>
      </c>
      <c r="E255" s="100" t="s">
        <v>573</v>
      </c>
      <c r="F255" s="97" t="s">
        <v>71</v>
      </c>
      <c r="G255" s="20">
        <v>10415425.439999999</v>
      </c>
      <c r="H255" s="20">
        <f>G255-F256</f>
        <v>0</v>
      </c>
      <c r="I255" s="9" t="s">
        <v>12</v>
      </c>
      <c r="J255" s="30">
        <v>144239401.31</v>
      </c>
      <c r="K255" s="9" t="s">
        <v>12</v>
      </c>
    </row>
    <row r="256" spans="1:11" x14ac:dyDescent="0.25">
      <c r="A256" s="29">
        <v>42457</v>
      </c>
      <c r="B256" s="29">
        <v>42458</v>
      </c>
      <c r="C256" s="9">
        <v>550203</v>
      </c>
      <c r="D256" s="96" t="s">
        <v>453</v>
      </c>
      <c r="E256" s="101" t="s">
        <v>587</v>
      </c>
      <c r="F256" s="97">
        <v>10415425.439999999</v>
      </c>
      <c r="G256" s="20"/>
      <c r="H256" s="20">
        <f t="shared" si="3"/>
        <v>0</v>
      </c>
      <c r="I256" s="9" t="s">
        <v>11</v>
      </c>
      <c r="J256" s="30">
        <v>133823975.87</v>
      </c>
      <c r="K256" s="9" t="s">
        <v>12</v>
      </c>
    </row>
    <row r="257" spans="1:11" x14ac:dyDescent="0.25">
      <c r="A257" s="29">
        <v>42457</v>
      </c>
      <c r="B257" s="29">
        <v>42458</v>
      </c>
      <c r="C257" s="9">
        <v>550203</v>
      </c>
      <c r="D257" s="96" t="s">
        <v>454</v>
      </c>
      <c r="E257" s="100" t="s">
        <v>569</v>
      </c>
      <c r="F257" s="97" t="s">
        <v>71</v>
      </c>
      <c r="G257" s="20">
        <v>906512.39</v>
      </c>
      <c r="H257" s="20">
        <f t="shared" si="3"/>
        <v>906512.39</v>
      </c>
      <c r="I257" s="9" t="s">
        <v>12</v>
      </c>
      <c r="J257" s="30">
        <v>134730488.25999999</v>
      </c>
      <c r="K257" s="9" t="s">
        <v>12</v>
      </c>
    </row>
    <row r="258" spans="1:11" x14ac:dyDescent="0.25">
      <c r="A258" s="29">
        <v>42457</v>
      </c>
      <c r="B258" s="29">
        <v>42458</v>
      </c>
      <c r="C258" s="9">
        <v>550203</v>
      </c>
      <c r="D258" s="96" t="s">
        <v>455</v>
      </c>
      <c r="E258" s="100" t="s">
        <v>575</v>
      </c>
      <c r="F258" s="97" t="s">
        <v>71</v>
      </c>
      <c r="G258" s="20">
        <v>141158.5</v>
      </c>
      <c r="H258" s="20">
        <f>G258-F248</f>
        <v>0</v>
      </c>
      <c r="I258" s="9" t="s">
        <v>12</v>
      </c>
      <c r="J258" s="30">
        <v>134871646.75999999</v>
      </c>
      <c r="K258" s="9" t="s">
        <v>12</v>
      </c>
    </row>
    <row r="259" spans="1:11" x14ac:dyDescent="0.25">
      <c r="A259" s="29">
        <v>42457</v>
      </c>
      <c r="B259" s="29">
        <v>42459</v>
      </c>
      <c r="C259" s="9">
        <v>550203</v>
      </c>
      <c r="D259" s="96" t="s">
        <v>456</v>
      </c>
      <c r="E259" s="101" t="s">
        <v>577</v>
      </c>
      <c r="F259" s="97">
        <v>64828939.969999999</v>
      </c>
      <c r="G259" s="20"/>
      <c r="H259" s="20">
        <f t="shared" si="3"/>
        <v>0</v>
      </c>
      <c r="I259" s="9" t="s">
        <v>11</v>
      </c>
      <c r="J259" s="30">
        <v>70042706.790000007</v>
      </c>
      <c r="K259" s="9" t="s">
        <v>12</v>
      </c>
    </row>
    <row r="260" spans="1:11" x14ac:dyDescent="0.25">
      <c r="A260" s="29">
        <v>42457</v>
      </c>
      <c r="B260" s="29">
        <v>42459</v>
      </c>
      <c r="C260" s="9">
        <v>550203</v>
      </c>
      <c r="D260" s="96" t="s">
        <v>457</v>
      </c>
      <c r="E260" s="93" t="s">
        <v>568</v>
      </c>
      <c r="F260" s="97" t="s">
        <v>71</v>
      </c>
      <c r="G260" s="104">
        <v>64828793.310000002</v>
      </c>
      <c r="H260" s="20">
        <f>G260</f>
        <v>64828793.310000002</v>
      </c>
      <c r="I260" s="9" t="s">
        <v>12</v>
      </c>
      <c r="J260" s="30">
        <v>134871500.09999999</v>
      </c>
      <c r="K260" s="9" t="s">
        <v>12</v>
      </c>
    </row>
    <row r="261" spans="1:11" x14ac:dyDescent="0.25">
      <c r="A261" s="29">
        <v>42460</v>
      </c>
      <c r="B261" s="29">
        <v>42460</v>
      </c>
      <c r="C261" s="9">
        <v>550203</v>
      </c>
      <c r="D261" s="96" t="s">
        <v>458</v>
      </c>
      <c r="E261" s="99" t="s">
        <v>578</v>
      </c>
      <c r="F261" s="97">
        <v>2605582.6</v>
      </c>
      <c r="G261" s="20"/>
      <c r="H261" s="20">
        <f t="shared" si="3"/>
        <v>0</v>
      </c>
      <c r="I261" s="9" t="s">
        <v>11</v>
      </c>
      <c r="J261" s="30">
        <v>132265917.5</v>
      </c>
      <c r="K261" s="9" t="s">
        <v>12</v>
      </c>
    </row>
    <row r="262" spans="1:11" x14ac:dyDescent="0.25">
      <c r="A262" s="29">
        <v>42460</v>
      </c>
      <c r="B262" s="29">
        <v>42460</v>
      </c>
      <c r="C262" s="9">
        <v>550203</v>
      </c>
      <c r="D262" s="96" t="s">
        <v>459</v>
      </c>
      <c r="E262" s="99" t="s">
        <v>579</v>
      </c>
      <c r="F262" s="97">
        <v>2605894.8199999998</v>
      </c>
      <c r="G262" s="20"/>
      <c r="H262" s="20">
        <f t="shared" ref="H262:H269" si="4">G262</f>
        <v>0</v>
      </c>
      <c r="I262" s="9" t="s">
        <v>11</v>
      </c>
      <c r="J262" s="30">
        <v>129660022.68000001</v>
      </c>
      <c r="K262" s="9" t="s">
        <v>12</v>
      </c>
    </row>
    <row r="263" spans="1:11" x14ac:dyDescent="0.25">
      <c r="A263" s="29">
        <v>42460</v>
      </c>
      <c r="B263" s="29">
        <v>42460</v>
      </c>
      <c r="C263" s="9">
        <v>550203</v>
      </c>
      <c r="D263" s="96" t="s">
        <v>460</v>
      </c>
      <c r="E263" s="99" t="s">
        <v>580</v>
      </c>
      <c r="F263" s="97">
        <v>1484183.27</v>
      </c>
      <c r="G263" s="20"/>
      <c r="H263" s="20">
        <f t="shared" si="4"/>
        <v>0</v>
      </c>
      <c r="I263" s="9" t="s">
        <v>11</v>
      </c>
      <c r="J263" s="30">
        <v>128175839.41</v>
      </c>
      <c r="K263" s="9" t="s">
        <v>12</v>
      </c>
    </row>
    <row r="264" spans="1:11" x14ac:dyDescent="0.25">
      <c r="A264" s="29">
        <v>42460</v>
      </c>
      <c r="B264" s="29">
        <v>42460</v>
      </c>
      <c r="C264" s="9">
        <v>550203</v>
      </c>
      <c r="D264" s="96" t="s">
        <v>461</v>
      </c>
      <c r="E264" s="99" t="s">
        <v>581</v>
      </c>
      <c r="F264" s="97">
        <v>1458368.91</v>
      </c>
      <c r="G264" s="20"/>
      <c r="H264" s="20">
        <f t="shared" si="4"/>
        <v>0</v>
      </c>
      <c r="I264" s="9" t="s">
        <v>11</v>
      </c>
      <c r="J264" s="30">
        <v>126717470.5</v>
      </c>
      <c r="K264" s="9" t="s">
        <v>12</v>
      </c>
    </row>
    <row r="265" spans="1:11" x14ac:dyDescent="0.25">
      <c r="A265" s="29">
        <v>42460</v>
      </c>
      <c r="B265" s="29">
        <v>42461</v>
      </c>
      <c r="C265" s="9">
        <v>550203</v>
      </c>
      <c r="D265" s="96" t="s">
        <v>462</v>
      </c>
      <c r="E265" s="99" t="s">
        <v>582</v>
      </c>
      <c r="F265" s="97">
        <v>1339710.1100000001</v>
      </c>
      <c r="G265" s="20"/>
      <c r="H265" s="20">
        <f t="shared" si="4"/>
        <v>0</v>
      </c>
      <c r="I265" s="9" t="s">
        <v>11</v>
      </c>
      <c r="J265" s="30">
        <v>125377760.39</v>
      </c>
      <c r="K265" s="9" t="s">
        <v>12</v>
      </c>
    </row>
    <row r="266" spans="1:11" x14ac:dyDescent="0.25">
      <c r="A266" s="29">
        <v>42460</v>
      </c>
      <c r="B266" s="29">
        <v>42461</v>
      </c>
      <c r="C266" s="9">
        <v>550203</v>
      </c>
      <c r="D266" s="96" t="s">
        <v>463</v>
      </c>
      <c r="E266" s="99" t="s">
        <v>584</v>
      </c>
      <c r="F266" s="97">
        <v>1435510.99</v>
      </c>
      <c r="G266" s="20"/>
      <c r="H266" s="20">
        <f t="shared" si="4"/>
        <v>0</v>
      </c>
      <c r="I266" s="9" t="s">
        <v>11</v>
      </c>
      <c r="J266" s="30">
        <v>123942249.40000001</v>
      </c>
      <c r="K266" s="9" t="s">
        <v>12</v>
      </c>
    </row>
    <row r="267" spans="1:11" x14ac:dyDescent="0.25">
      <c r="A267" s="29">
        <v>42460</v>
      </c>
      <c r="B267" s="29">
        <v>42474</v>
      </c>
      <c r="C267" s="9">
        <v>550203</v>
      </c>
      <c r="D267" s="96" t="s">
        <v>464</v>
      </c>
      <c r="E267" s="99" t="s">
        <v>583</v>
      </c>
      <c r="F267" s="97">
        <v>6307907.8700000001</v>
      </c>
      <c r="G267" s="20"/>
      <c r="H267" s="20">
        <f t="shared" si="4"/>
        <v>0</v>
      </c>
      <c r="I267" s="9" t="s">
        <v>11</v>
      </c>
      <c r="J267" s="30">
        <v>117634341.53</v>
      </c>
      <c r="K267" s="9" t="s">
        <v>12</v>
      </c>
    </row>
    <row r="268" spans="1:11" x14ac:dyDescent="0.25">
      <c r="A268" s="29">
        <v>42460</v>
      </c>
      <c r="B268" s="29">
        <v>42474</v>
      </c>
      <c r="C268" s="9">
        <v>550203</v>
      </c>
      <c r="D268" s="96" t="s">
        <v>465</v>
      </c>
      <c r="E268" s="99" t="s">
        <v>585</v>
      </c>
      <c r="F268" s="97">
        <v>6722456.9900000002</v>
      </c>
      <c r="G268" s="20"/>
      <c r="H268" s="20">
        <f t="shared" si="4"/>
        <v>0</v>
      </c>
      <c r="I268" s="9" t="s">
        <v>11</v>
      </c>
      <c r="J268" s="30">
        <v>110911884.54000001</v>
      </c>
      <c r="K268" s="9" t="s">
        <v>12</v>
      </c>
    </row>
    <row r="269" spans="1:11" x14ac:dyDescent="0.25">
      <c r="A269" s="29">
        <v>42460</v>
      </c>
      <c r="B269" s="29">
        <v>42474</v>
      </c>
      <c r="C269" s="9">
        <v>550203</v>
      </c>
      <c r="D269" s="96" t="s">
        <v>466</v>
      </c>
      <c r="E269" s="99" t="s">
        <v>586</v>
      </c>
      <c r="F269" s="97">
        <v>6803840.6799999997</v>
      </c>
      <c r="G269" s="20"/>
      <c r="H269" s="20">
        <f t="shared" si="4"/>
        <v>0</v>
      </c>
      <c r="I269" s="9" t="s">
        <v>11</v>
      </c>
      <c r="J269" s="30">
        <v>104108043.86</v>
      </c>
      <c r="K269" s="9" t="s">
        <v>12</v>
      </c>
    </row>
    <row r="270" spans="1:11" x14ac:dyDescent="0.25">
      <c r="F270" s="1">
        <f>SUM(F4:F269)</f>
        <v>169011393.97</v>
      </c>
      <c r="G270" s="1">
        <f>SUM(G4:G269)</f>
        <v>273119437.82999998</v>
      </c>
      <c r="H270" s="1">
        <f>SUM(H5:H269)</f>
        <v>101864934.74000001</v>
      </c>
    </row>
    <row r="271" spans="1:11" x14ac:dyDescent="0.25">
      <c r="F271" s="162">
        <f>G270-F270</f>
        <v>104108043.85999998</v>
      </c>
      <c r="G271" s="162"/>
      <c r="H271" s="91"/>
    </row>
    <row r="273" spans="7:8" x14ac:dyDescent="0.25">
      <c r="G273" s="1">
        <v>2860441.82</v>
      </c>
    </row>
    <row r="274" spans="7:8" x14ac:dyDescent="0.25">
      <c r="G274" s="1">
        <f>F271-H270</f>
        <v>2243109.119999975</v>
      </c>
      <c r="H274" s="1">
        <f>G273-G274</f>
        <v>617332.70000002487</v>
      </c>
    </row>
  </sheetData>
  <mergeCells count="2">
    <mergeCell ref="A2:J2"/>
    <mergeCell ref="F271:G27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2"/>
  <sheetViews>
    <sheetView topLeftCell="A172" zoomScaleNormal="100" workbookViewId="0">
      <selection activeCell="H186" sqref="H186"/>
    </sheetView>
  </sheetViews>
  <sheetFormatPr defaultRowHeight="15" x14ac:dyDescent="0.25"/>
  <cols>
    <col min="4" max="4" width="14.140625" customWidth="1"/>
    <col min="5" max="5" width="29.5703125" customWidth="1"/>
    <col min="6" max="7" width="15.28515625" style="1" bestFit="1" customWidth="1"/>
    <col min="8" max="8" width="15.28515625" style="1" customWidth="1"/>
    <col min="9" max="9" width="15.28515625" bestFit="1" customWidth="1"/>
    <col min="10" max="10" width="11.7109375" bestFit="1" customWidth="1"/>
    <col min="12" max="12" width="18.28515625" customWidth="1"/>
    <col min="13" max="13" width="14.28515625" bestFit="1" customWidth="1"/>
  </cols>
  <sheetData>
    <row r="2" spans="1:13" x14ac:dyDescent="0.25">
      <c r="A2" s="163" t="s">
        <v>387</v>
      </c>
      <c r="B2" s="160"/>
      <c r="C2" s="160"/>
      <c r="D2" s="160"/>
      <c r="E2" s="160"/>
      <c r="F2" s="160"/>
      <c r="G2" s="160"/>
      <c r="H2" s="160"/>
      <c r="I2" s="160"/>
      <c r="J2" s="161"/>
      <c r="K2" s="28"/>
    </row>
    <row r="3" spans="1:13" ht="4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32" t="s">
        <v>11</v>
      </c>
      <c r="G3" s="32" t="s">
        <v>12</v>
      </c>
      <c r="H3" s="32"/>
      <c r="I3" s="12" t="s">
        <v>7</v>
      </c>
      <c r="J3" s="12" t="s">
        <v>8</v>
      </c>
      <c r="K3" s="12" t="s">
        <v>9</v>
      </c>
    </row>
    <row r="4" spans="1:13" x14ac:dyDescent="0.25">
      <c r="A4" s="12"/>
      <c r="B4" s="12"/>
      <c r="C4" s="12"/>
      <c r="D4" s="12"/>
      <c r="E4" s="12"/>
      <c r="F4" s="33">
        <v>0</v>
      </c>
      <c r="G4" s="33">
        <v>104108043.86</v>
      </c>
      <c r="H4" s="33">
        <v>104108043.86</v>
      </c>
      <c r="I4" s="12"/>
      <c r="J4" s="12"/>
      <c r="K4" s="12"/>
    </row>
    <row r="5" spans="1:13" x14ac:dyDescent="0.25">
      <c r="A5" s="29">
        <v>42461</v>
      </c>
      <c r="B5" s="29">
        <v>42489</v>
      </c>
      <c r="C5" s="9">
        <v>550203</v>
      </c>
      <c r="D5" s="9" t="s">
        <v>388</v>
      </c>
      <c r="E5" s="115"/>
      <c r="F5" s="20">
        <v>2612037.25</v>
      </c>
      <c r="G5" s="20"/>
      <c r="H5" s="20">
        <f>G5</f>
        <v>0</v>
      </c>
      <c r="I5" s="9" t="s">
        <v>11</v>
      </c>
      <c r="J5" s="30">
        <v>101496006.61</v>
      </c>
      <c r="K5" s="9" t="s">
        <v>12</v>
      </c>
    </row>
    <row r="6" spans="1:13" x14ac:dyDescent="0.25">
      <c r="A6" s="29">
        <v>42461</v>
      </c>
      <c r="B6" s="29">
        <v>42485</v>
      </c>
      <c r="C6" s="9">
        <v>550203</v>
      </c>
      <c r="D6" s="96" t="s">
        <v>389</v>
      </c>
      <c r="E6" s="116" t="s">
        <v>589</v>
      </c>
      <c r="F6" s="97">
        <v>389721.93</v>
      </c>
      <c r="G6" s="20"/>
      <c r="H6" s="20">
        <f t="shared" ref="H6:H69" si="0">G6</f>
        <v>0</v>
      </c>
      <c r="I6" s="9" t="s">
        <v>11</v>
      </c>
      <c r="J6" s="30">
        <v>101106284.68000001</v>
      </c>
      <c r="K6" s="9" t="s">
        <v>12</v>
      </c>
    </row>
    <row r="7" spans="1:13" x14ac:dyDescent="0.25">
      <c r="A7" s="29">
        <v>42461</v>
      </c>
      <c r="B7" s="29">
        <v>42485</v>
      </c>
      <c r="C7" s="9">
        <v>550203</v>
      </c>
      <c r="D7" s="96" t="s">
        <v>390</v>
      </c>
      <c r="E7" s="116" t="s">
        <v>590</v>
      </c>
      <c r="F7" s="97">
        <v>990813.61</v>
      </c>
      <c r="G7" s="20"/>
      <c r="H7" s="20">
        <f t="shared" si="0"/>
        <v>0</v>
      </c>
      <c r="I7" s="9" t="s">
        <v>11</v>
      </c>
      <c r="J7" s="30">
        <v>100115471.06999999</v>
      </c>
      <c r="K7" s="9" t="s">
        <v>12</v>
      </c>
    </row>
    <row r="8" spans="1:13" x14ac:dyDescent="0.25">
      <c r="A8" s="29">
        <v>42461</v>
      </c>
      <c r="B8" s="29">
        <v>42485</v>
      </c>
      <c r="C8" s="9">
        <v>550203</v>
      </c>
      <c r="D8" s="96" t="s">
        <v>391</v>
      </c>
      <c r="E8" s="116" t="s">
        <v>591</v>
      </c>
      <c r="F8" s="97">
        <v>375804.29</v>
      </c>
      <c r="G8" s="20"/>
      <c r="H8" s="20">
        <f t="shared" si="0"/>
        <v>0</v>
      </c>
      <c r="I8" s="9" t="s">
        <v>11</v>
      </c>
      <c r="J8" s="30">
        <v>99739666.780000001</v>
      </c>
      <c r="K8" s="9" t="s">
        <v>12</v>
      </c>
    </row>
    <row r="9" spans="1:13" x14ac:dyDescent="0.25">
      <c r="A9" s="29">
        <v>42461</v>
      </c>
      <c r="B9" s="29">
        <v>42485</v>
      </c>
      <c r="C9" s="9">
        <v>550203</v>
      </c>
      <c r="D9" s="96" t="s">
        <v>392</v>
      </c>
      <c r="E9" s="116" t="s">
        <v>592</v>
      </c>
      <c r="F9" s="97">
        <v>560169.11</v>
      </c>
      <c r="G9" s="20"/>
      <c r="H9" s="20">
        <f t="shared" si="0"/>
        <v>0</v>
      </c>
      <c r="I9" s="9" t="s">
        <v>11</v>
      </c>
      <c r="J9" s="30">
        <v>99179497.670000002</v>
      </c>
      <c r="K9" s="9" t="s">
        <v>12</v>
      </c>
    </row>
    <row r="10" spans="1:13" x14ac:dyDescent="0.25">
      <c r="A10" s="29">
        <v>42461</v>
      </c>
      <c r="B10" s="29">
        <v>42500</v>
      </c>
      <c r="C10" s="9">
        <v>550203</v>
      </c>
      <c r="D10" s="120" t="s">
        <v>393</v>
      </c>
      <c r="E10" s="121" t="s">
        <v>594</v>
      </c>
      <c r="F10" s="122"/>
      <c r="G10" s="123">
        <v>27.06</v>
      </c>
      <c r="H10" s="123">
        <f t="shared" si="0"/>
        <v>27.06</v>
      </c>
      <c r="I10" s="9" t="s">
        <v>12</v>
      </c>
      <c r="J10" s="30">
        <v>99179524.730000004</v>
      </c>
      <c r="K10" s="9" t="s">
        <v>12</v>
      </c>
    </row>
    <row r="11" spans="1:13" x14ac:dyDescent="0.25">
      <c r="A11" s="29">
        <v>42461</v>
      </c>
      <c r="B11" s="29">
        <v>42500</v>
      </c>
      <c r="C11" s="9">
        <v>550203</v>
      </c>
      <c r="D11" s="120" t="s">
        <v>393</v>
      </c>
      <c r="E11" s="121" t="s">
        <v>594</v>
      </c>
      <c r="F11" s="122"/>
      <c r="G11" s="123">
        <v>35.22</v>
      </c>
      <c r="H11" s="123">
        <f t="shared" si="0"/>
        <v>35.22</v>
      </c>
      <c r="I11" s="9" t="s">
        <v>12</v>
      </c>
      <c r="J11" s="30">
        <v>99179559.950000003</v>
      </c>
      <c r="K11" s="9" t="s">
        <v>12</v>
      </c>
    </row>
    <row r="12" spans="1:13" x14ac:dyDescent="0.25">
      <c r="A12" s="29">
        <v>42461</v>
      </c>
      <c r="B12" s="29">
        <v>42500</v>
      </c>
      <c r="C12" s="9">
        <v>550203</v>
      </c>
      <c r="D12" s="120" t="s">
        <v>393</v>
      </c>
      <c r="E12" s="121" t="s">
        <v>594</v>
      </c>
      <c r="F12" s="122"/>
      <c r="G12" s="123">
        <v>219.55</v>
      </c>
      <c r="H12" s="123">
        <f t="shared" si="0"/>
        <v>219.55</v>
      </c>
      <c r="I12" s="9" t="s">
        <v>12</v>
      </c>
      <c r="J12" s="30">
        <v>99179779.5</v>
      </c>
      <c r="K12" s="9" t="s">
        <v>12</v>
      </c>
    </row>
    <row r="13" spans="1:13" x14ac:dyDescent="0.25">
      <c r="A13" s="29">
        <v>42461</v>
      </c>
      <c r="B13" s="29">
        <v>42500</v>
      </c>
      <c r="C13" s="9">
        <v>550203</v>
      </c>
      <c r="D13" s="120" t="s">
        <v>393</v>
      </c>
      <c r="E13" s="121" t="s">
        <v>594</v>
      </c>
      <c r="F13" s="122"/>
      <c r="G13" s="123">
        <v>289.82</v>
      </c>
      <c r="H13" s="123">
        <f t="shared" si="0"/>
        <v>289.82</v>
      </c>
      <c r="I13" s="9" t="s">
        <v>12</v>
      </c>
      <c r="J13" s="30">
        <v>99180069.319999993</v>
      </c>
      <c r="K13" s="9" t="s">
        <v>12</v>
      </c>
    </row>
    <row r="14" spans="1:13" x14ac:dyDescent="0.25">
      <c r="A14" s="29">
        <v>42461</v>
      </c>
      <c r="B14" s="29">
        <v>42500</v>
      </c>
      <c r="C14" s="9">
        <v>550203</v>
      </c>
      <c r="D14" s="120" t="s">
        <v>393</v>
      </c>
      <c r="E14" s="121" t="s">
        <v>594</v>
      </c>
      <c r="F14" s="122"/>
      <c r="G14" s="123">
        <v>359.52</v>
      </c>
      <c r="H14" s="123">
        <f t="shared" si="0"/>
        <v>359.52</v>
      </c>
      <c r="I14" s="9" t="s">
        <v>12</v>
      </c>
      <c r="J14" s="30">
        <v>99180428.840000004</v>
      </c>
      <c r="K14" s="9" t="s">
        <v>12</v>
      </c>
    </row>
    <row r="15" spans="1:13" x14ac:dyDescent="0.25">
      <c r="A15" s="29">
        <v>42461</v>
      </c>
      <c r="B15" s="29">
        <v>42500</v>
      </c>
      <c r="C15" s="9">
        <v>550203</v>
      </c>
      <c r="D15" s="120" t="s">
        <v>393</v>
      </c>
      <c r="E15" s="121" t="s">
        <v>594</v>
      </c>
      <c r="F15" s="122"/>
      <c r="G15" s="123">
        <v>385.31</v>
      </c>
      <c r="H15" s="123">
        <f t="shared" si="0"/>
        <v>385.31</v>
      </c>
      <c r="I15" s="9" t="s">
        <v>12</v>
      </c>
      <c r="J15" s="30">
        <v>99180814.150000006</v>
      </c>
      <c r="K15" s="9" t="s">
        <v>12</v>
      </c>
      <c r="M15" t="s">
        <v>71</v>
      </c>
    </row>
    <row r="16" spans="1:13" x14ac:dyDescent="0.25">
      <c r="A16" s="29">
        <v>42461</v>
      </c>
      <c r="B16" s="29">
        <v>42500</v>
      </c>
      <c r="C16" s="9">
        <v>550203</v>
      </c>
      <c r="D16" s="120" t="s">
        <v>393</v>
      </c>
      <c r="E16" s="121" t="s">
        <v>594</v>
      </c>
      <c r="F16" s="122"/>
      <c r="G16" s="123">
        <v>1573.02</v>
      </c>
      <c r="H16" s="123">
        <f t="shared" si="0"/>
        <v>1573.02</v>
      </c>
      <c r="I16" s="9" t="s">
        <v>12</v>
      </c>
      <c r="J16" s="30">
        <v>99182387.170000002</v>
      </c>
      <c r="K16" s="9" t="s">
        <v>12</v>
      </c>
    </row>
    <row r="17" spans="1:13" x14ac:dyDescent="0.25">
      <c r="A17" s="29">
        <v>42461</v>
      </c>
      <c r="B17" s="29">
        <v>42500</v>
      </c>
      <c r="C17" s="9">
        <v>550203</v>
      </c>
      <c r="D17" s="120" t="s">
        <v>393</v>
      </c>
      <c r="E17" s="121" t="s">
        <v>594</v>
      </c>
      <c r="F17" s="122"/>
      <c r="G17" s="123">
        <v>4675.2299999999996</v>
      </c>
      <c r="H17" s="123">
        <f t="shared" si="0"/>
        <v>4675.2299999999996</v>
      </c>
      <c r="I17" s="9" t="s">
        <v>12</v>
      </c>
      <c r="J17" s="30">
        <v>99187062.400000006</v>
      </c>
      <c r="K17" s="9" t="s">
        <v>12</v>
      </c>
    </row>
    <row r="18" spans="1:13" x14ac:dyDescent="0.25">
      <c r="A18" s="29">
        <v>42461</v>
      </c>
      <c r="B18" s="29">
        <v>42485</v>
      </c>
      <c r="C18" s="9">
        <v>550203</v>
      </c>
      <c r="D18" s="96" t="s">
        <v>394</v>
      </c>
      <c r="E18" s="116" t="s">
        <v>591</v>
      </c>
      <c r="F18" s="97" t="s">
        <v>593</v>
      </c>
      <c r="G18" s="20">
        <v>3001759.18</v>
      </c>
      <c r="H18" s="20">
        <f>G18-F6</f>
        <v>2612037.25</v>
      </c>
      <c r="I18" s="9" t="s">
        <v>12</v>
      </c>
      <c r="J18" s="30">
        <v>102188821.58</v>
      </c>
      <c r="K18" s="9" t="s">
        <v>12</v>
      </c>
    </row>
    <row r="19" spans="1:13" x14ac:dyDescent="0.25">
      <c r="A19" s="29">
        <v>42461</v>
      </c>
      <c r="B19" s="29">
        <v>42485</v>
      </c>
      <c r="C19" s="9">
        <v>550203</v>
      </c>
      <c r="D19" s="96" t="s">
        <v>395</v>
      </c>
      <c r="E19" s="116" t="s">
        <v>590</v>
      </c>
      <c r="F19" s="97" t="s">
        <v>71</v>
      </c>
      <c r="G19" s="20">
        <v>7682141.04</v>
      </c>
      <c r="H19" s="20">
        <f>G19-F7</f>
        <v>6691327.4299999997</v>
      </c>
      <c r="I19" s="9" t="s">
        <v>12</v>
      </c>
      <c r="J19" s="30">
        <v>109870962.62</v>
      </c>
      <c r="K19" s="9" t="s">
        <v>12</v>
      </c>
    </row>
    <row r="20" spans="1:13" x14ac:dyDescent="0.25">
      <c r="A20" s="29">
        <v>42461</v>
      </c>
      <c r="B20" s="29">
        <v>42485</v>
      </c>
      <c r="C20" s="9">
        <v>550203</v>
      </c>
      <c r="D20" s="96" t="s">
        <v>396</v>
      </c>
      <c r="E20" s="116" t="s">
        <v>591</v>
      </c>
      <c r="F20" s="97" t="s">
        <v>71</v>
      </c>
      <c r="G20" s="20">
        <v>2899251.82</v>
      </c>
      <c r="H20" s="20">
        <f>G20-F8</f>
        <v>2523447.5299999998</v>
      </c>
      <c r="I20" s="9" t="s">
        <v>12</v>
      </c>
      <c r="J20" s="30">
        <v>112770214.44</v>
      </c>
      <c r="K20" s="9" t="s">
        <v>12</v>
      </c>
    </row>
    <row r="21" spans="1:13" x14ac:dyDescent="0.25">
      <c r="A21" s="29">
        <v>42461</v>
      </c>
      <c r="B21" s="29">
        <v>42485</v>
      </c>
      <c r="C21" s="9">
        <v>550203</v>
      </c>
      <c r="D21" s="96" t="s">
        <v>397</v>
      </c>
      <c r="E21" s="116" t="s">
        <v>592</v>
      </c>
      <c r="F21" s="97" t="s">
        <v>71</v>
      </c>
      <c r="G21" s="20">
        <v>4355674.63</v>
      </c>
      <c r="H21" s="20">
        <f>G21-F9</f>
        <v>3795505.52</v>
      </c>
      <c r="I21" s="9" t="s">
        <v>12</v>
      </c>
      <c r="J21" s="30">
        <v>117125889.06999999</v>
      </c>
      <c r="K21" s="9" t="s">
        <v>12</v>
      </c>
    </row>
    <row r="22" spans="1:13" x14ac:dyDescent="0.25">
      <c r="A22" s="29">
        <v>42461</v>
      </c>
      <c r="B22" s="29">
        <v>42461</v>
      </c>
      <c r="C22" s="9">
        <v>550203</v>
      </c>
      <c r="D22" s="96" t="s">
        <v>398</v>
      </c>
      <c r="E22" s="118" t="s">
        <v>595</v>
      </c>
      <c r="F22" s="97">
        <v>11372278.550000001</v>
      </c>
      <c r="G22" s="20"/>
      <c r="H22" s="20">
        <f t="shared" si="0"/>
        <v>0</v>
      </c>
      <c r="I22" s="9" t="s">
        <v>11</v>
      </c>
      <c r="J22" s="30">
        <v>105753610.52</v>
      </c>
      <c r="K22" s="9" t="s">
        <v>12</v>
      </c>
    </row>
    <row r="23" spans="1:13" x14ac:dyDescent="0.25">
      <c r="A23" s="29">
        <v>42461</v>
      </c>
      <c r="B23" s="29">
        <v>42461</v>
      </c>
      <c r="C23" s="9">
        <v>550203</v>
      </c>
      <c r="D23" s="96" t="s">
        <v>399</v>
      </c>
      <c r="E23" s="118" t="s">
        <v>596</v>
      </c>
      <c r="F23" s="97">
        <v>64828793.310000002</v>
      </c>
      <c r="G23" s="20"/>
      <c r="H23" s="20">
        <f t="shared" si="0"/>
        <v>0</v>
      </c>
      <c r="I23" s="9" t="s">
        <v>11</v>
      </c>
      <c r="J23" s="30">
        <v>40924817.210000001</v>
      </c>
      <c r="K23" s="9" t="s">
        <v>12</v>
      </c>
    </row>
    <row r="24" spans="1:13" x14ac:dyDescent="0.25">
      <c r="A24" s="29">
        <v>42467</v>
      </c>
      <c r="B24" s="29">
        <v>42493</v>
      </c>
      <c r="C24" s="9">
        <v>550203</v>
      </c>
      <c r="D24" s="96" t="s">
        <v>400</v>
      </c>
      <c r="E24" s="118" t="s">
        <v>597</v>
      </c>
      <c r="F24" s="97">
        <v>1331311.1399999999</v>
      </c>
      <c r="G24" s="20"/>
      <c r="H24" s="20">
        <f t="shared" si="0"/>
        <v>0</v>
      </c>
      <c r="I24" s="9" t="s">
        <v>11</v>
      </c>
      <c r="J24" s="30">
        <v>39593506.07</v>
      </c>
      <c r="K24" s="9" t="s">
        <v>12</v>
      </c>
    </row>
    <row r="25" spans="1:13" x14ac:dyDescent="0.25">
      <c r="A25" s="29">
        <v>42478</v>
      </c>
      <c r="B25" s="29">
        <v>42493</v>
      </c>
      <c r="C25" s="9">
        <v>550203</v>
      </c>
      <c r="D25" s="96" t="s">
        <v>401</v>
      </c>
      <c r="E25" s="118" t="s">
        <v>598</v>
      </c>
      <c r="F25" s="97">
        <v>6691327.4299999997</v>
      </c>
      <c r="G25" s="20"/>
      <c r="H25" s="20">
        <f t="shared" si="0"/>
        <v>0</v>
      </c>
      <c r="I25" s="9" t="s">
        <v>11</v>
      </c>
      <c r="J25" s="30">
        <v>32902178.640000001</v>
      </c>
      <c r="K25" s="9" t="s">
        <v>12</v>
      </c>
    </row>
    <row r="26" spans="1:13" x14ac:dyDescent="0.25">
      <c r="A26" s="29">
        <v>42479</v>
      </c>
      <c r="B26" s="29">
        <v>42480</v>
      </c>
      <c r="C26" s="9">
        <v>550203</v>
      </c>
      <c r="D26" s="96" t="s">
        <v>402</v>
      </c>
      <c r="E26" s="116" t="s">
        <v>599</v>
      </c>
      <c r="F26" s="97">
        <v>833619.71</v>
      </c>
      <c r="G26" s="20"/>
      <c r="H26" s="20">
        <f t="shared" si="0"/>
        <v>0</v>
      </c>
      <c r="I26" s="9" t="s">
        <v>11</v>
      </c>
      <c r="J26" s="30">
        <v>32068558.93</v>
      </c>
      <c r="K26" s="9" t="s">
        <v>12</v>
      </c>
    </row>
    <row r="27" spans="1:13" x14ac:dyDescent="0.25">
      <c r="A27" s="29">
        <v>42479</v>
      </c>
      <c r="B27" s="29">
        <v>42480</v>
      </c>
      <c r="C27" s="9">
        <v>550203</v>
      </c>
      <c r="D27" s="96" t="s">
        <v>403</v>
      </c>
      <c r="E27" s="116" t="s">
        <v>599</v>
      </c>
      <c r="F27" s="97" t="s">
        <v>71</v>
      </c>
      <c r="G27" s="20">
        <v>833619.71</v>
      </c>
      <c r="H27" s="20">
        <f>G27-F26</f>
        <v>0</v>
      </c>
      <c r="I27" s="9" t="s">
        <v>12</v>
      </c>
      <c r="J27" s="30">
        <v>32902178.640000001</v>
      </c>
      <c r="K27" s="9" t="s">
        <v>12</v>
      </c>
    </row>
    <row r="28" spans="1:13" x14ac:dyDescent="0.25">
      <c r="A28" s="29">
        <v>42487</v>
      </c>
      <c r="B28" s="29">
        <v>42487</v>
      </c>
      <c r="C28" s="9">
        <v>550203</v>
      </c>
      <c r="D28" s="124" t="s">
        <v>404</v>
      </c>
      <c r="E28" s="125" t="s">
        <v>602</v>
      </c>
      <c r="F28" s="126">
        <v>29.12</v>
      </c>
      <c r="G28" s="20"/>
      <c r="H28" s="20">
        <f t="shared" si="0"/>
        <v>0</v>
      </c>
      <c r="I28" s="9" t="s">
        <v>11</v>
      </c>
      <c r="J28" s="30">
        <v>32902149.52</v>
      </c>
      <c r="K28" s="9" t="s">
        <v>12</v>
      </c>
    </row>
    <row r="29" spans="1:13" x14ac:dyDescent="0.25">
      <c r="A29" s="29">
        <v>42487</v>
      </c>
      <c r="B29" s="29">
        <v>42487</v>
      </c>
      <c r="C29" s="9">
        <v>550203</v>
      </c>
      <c r="D29" s="124" t="s">
        <v>404</v>
      </c>
      <c r="E29" s="125" t="s">
        <v>603</v>
      </c>
      <c r="F29" s="126">
        <v>90.74</v>
      </c>
      <c r="G29" s="20"/>
      <c r="H29" s="20">
        <f t="shared" si="0"/>
        <v>0</v>
      </c>
      <c r="I29" s="9" t="s">
        <v>11</v>
      </c>
      <c r="J29" s="30">
        <v>32902058.780000001</v>
      </c>
      <c r="K29" s="9" t="s">
        <v>12</v>
      </c>
    </row>
    <row r="30" spans="1:13" x14ac:dyDescent="0.25">
      <c r="A30" s="29">
        <v>42487</v>
      </c>
      <c r="B30" s="29">
        <v>42487</v>
      </c>
      <c r="C30" s="9">
        <v>550203</v>
      </c>
      <c r="D30" s="124" t="s">
        <v>404</v>
      </c>
      <c r="E30" s="125" t="s">
        <v>604</v>
      </c>
      <c r="F30" s="126">
        <v>108.9</v>
      </c>
      <c r="G30" s="20"/>
      <c r="H30" s="20">
        <f t="shared" si="0"/>
        <v>0</v>
      </c>
      <c r="I30" s="9" t="s">
        <v>11</v>
      </c>
      <c r="J30" s="30">
        <v>32901949.879999999</v>
      </c>
      <c r="K30" s="9" t="s">
        <v>12</v>
      </c>
    </row>
    <row r="31" spans="1:13" x14ac:dyDescent="0.25">
      <c r="A31" s="29">
        <v>42487</v>
      </c>
      <c r="B31" s="29">
        <v>42487</v>
      </c>
      <c r="C31" s="9">
        <v>550203</v>
      </c>
      <c r="D31" s="124" t="s">
        <v>404</v>
      </c>
      <c r="E31" s="125" t="s">
        <v>605</v>
      </c>
      <c r="F31" s="126">
        <v>119.68</v>
      </c>
      <c r="G31" s="20"/>
      <c r="H31" s="20">
        <f t="shared" si="0"/>
        <v>0</v>
      </c>
      <c r="I31" s="9" t="s">
        <v>11</v>
      </c>
      <c r="J31" s="30">
        <v>32901830.199999999</v>
      </c>
      <c r="K31" s="9" t="s">
        <v>12</v>
      </c>
    </row>
    <row r="32" spans="1:13" x14ac:dyDescent="0.25">
      <c r="A32" s="29">
        <v>42487</v>
      </c>
      <c r="B32" s="29">
        <v>42487</v>
      </c>
      <c r="C32" s="9">
        <v>550203</v>
      </c>
      <c r="D32" s="124" t="s">
        <v>404</v>
      </c>
      <c r="E32" s="125" t="s">
        <v>606</v>
      </c>
      <c r="F32" s="126">
        <v>176.54</v>
      </c>
      <c r="G32" s="20"/>
      <c r="H32" s="20">
        <f t="shared" si="0"/>
        <v>0</v>
      </c>
      <c r="I32" s="9" t="s">
        <v>11</v>
      </c>
      <c r="J32" s="30">
        <v>32901653.66</v>
      </c>
      <c r="K32" s="9" t="s">
        <v>12</v>
      </c>
      <c r="L32" t="s">
        <v>675</v>
      </c>
      <c r="M32" s="1">
        <f>SUM(F28:F82)</f>
        <v>10396755.42</v>
      </c>
    </row>
    <row r="33" spans="1:11" x14ac:dyDescent="0.25">
      <c r="A33" s="29">
        <v>42487</v>
      </c>
      <c r="B33" s="29">
        <v>42487</v>
      </c>
      <c r="C33" s="9">
        <v>550203</v>
      </c>
      <c r="D33" s="124" t="s">
        <v>404</v>
      </c>
      <c r="E33" s="125" t="s">
        <v>607</v>
      </c>
      <c r="F33" s="126">
        <v>214.75</v>
      </c>
      <c r="G33" s="20"/>
      <c r="H33" s="20">
        <f t="shared" si="0"/>
        <v>0</v>
      </c>
      <c r="I33" s="9" t="s">
        <v>11</v>
      </c>
      <c r="J33" s="30">
        <v>32901438.91</v>
      </c>
      <c r="K33" s="9" t="s">
        <v>12</v>
      </c>
    </row>
    <row r="34" spans="1:11" x14ac:dyDescent="0.25">
      <c r="A34" s="29">
        <v>42487</v>
      </c>
      <c r="B34" s="29">
        <v>42487</v>
      </c>
      <c r="C34" s="9">
        <v>550203</v>
      </c>
      <c r="D34" s="124" t="s">
        <v>404</v>
      </c>
      <c r="E34" s="125" t="s">
        <v>608</v>
      </c>
      <c r="F34" s="126">
        <v>320.83999999999997</v>
      </c>
      <c r="G34" s="20"/>
      <c r="H34" s="20">
        <f t="shared" si="0"/>
        <v>0</v>
      </c>
      <c r="I34" s="9" t="s">
        <v>11</v>
      </c>
      <c r="J34" s="30">
        <v>32901118.07</v>
      </c>
      <c r="K34" s="9" t="s">
        <v>12</v>
      </c>
    </row>
    <row r="35" spans="1:11" x14ac:dyDescent="0.25">
      <c r="A35" s="29">
        <v>42487</v>
      </c>
      <c r="B35" s="29">
        <v>42487</v>
      </c>
      <c r="C35" s="9">
        <v>550203</v>
      </c>
      <c r="D35" s="124" t="s">
        <v>404</v>
      </c>
      <c r="E35" s="125" t="s">
        <v>609</v>
      </c>
      <c r="F35" s="126">
        <v>525.69000000000005</v>
      </c>
      <c r="G35" s="20"/>
      <c r="H35" s="20">
        <f t="shared" si="0"/>
        <v>0</v>
      </c>
      <c r="I35" s="9" t="s">
        <v>11</v>
      </c>
      <c r="J35" s="30">
        <v>32900592.379999999</v>
      </c>
      <c r="K35" s="9" t="s">
        <v>12</v>
      </c>
    </row>
    <row r="36" spans="1:11" x14ac:dyDescent="0.25">
      <c r="A36" s="29">
        <v>42487</v>
      </c>
      <c r="B36" s="29">
        <v>42487</v>
      </c>
      <c r="C36" s="9">
        <v>550203</v>
      </c>
      <c r="D36" s="124" t="s">
        <v>404</v>
      </c>
      <c r="E36" s="125" t="s">
        <v>610</v>
      </c>
      <c r="F36" s="126">
        <v>677.48</v>
      </c>
      <c r="G36" s="20"/>
      <c r="H36" s="20">
        <f t="shared" si="0"/>
        <v>0</v>
      </c>
      <c r="I36" s="9" t="s">
        <v>11</v>
      </c>
      <c r="J36" s="30">
        <v>32899914.899999999</v>
      </c>
      <c r="K36" s="9" t="s">
        <v>12</v>
      </c>
    </row>
    <row r="37" spans="1:11" x14ac:dyDescent="0.25">
      <c r="A37" s="29">
        <v>42487</v>
      </c>
      <c r="B37" s="29">
        <v>42487</v>
      </c>
      <c r="C37" s="9">
        <v>550203</v>
      </c>
      <c r="D37" s="124" t="s">
        <v>404</v>
      </c>
      <c r="E37" s="125" t="s">
        <v>611</v>
      </c>
      <c r="F37" s="126">
        <v>773.07</v>
      </c>
      <c r="G37" s="20"/>
      <c r="H37" s="20">
        <f t="shared" si="0"/>
        <v>0</v>
      </c>
      <c r="I37" s="9" t="s">
        <v>11</v>
      </c>
      <c r="J37" s="30">
        <v>32899141.829999998</v>
      </c>
      <c r="K37" s="9" t="s">
        <v>12</v>
      </c>
    </row>
    <row r="38" spans="1:11" x14ac:dyDescent="0.25">
      <c r="A38" s="29">
        <v>42487</v>
      </c>
      <c r="B38" s="29">
        <v>42487</v>
      </c>
      <c r="C38" s="9">
        <v>550203</v>
      </c>
      <c r="D38" s="124" t="s">
        <v>404</v>
      </c>
      <c r="E38" s="125" t="s">
        <v>612</v>
      </c>
      <c r="F38" s="126">
        <v>960.54</v>
      </c>
      <c r="G38" s="20"/>
      <c r="H38" s="20">
        <f t="shared" si="0"/>
        <v>0</v>
      </c>
      <c r="I38" s="9" t="s">
        <v>11</v>
      </c>
      <c r="J38" s="30">
        <v>32898181.289999999</v>
      </c>
      <c r="K38" s="9" t="s">
        <v>12</v>
      </c>
    </row>
    <row r="39" spans="1:11" x14ac:dyDescent="0.25">
      <c r="A39" s="29">
        <v>42487</v>
      </c>
      <c r="B39" s="29">
        <v>42487</v>
      </c>
      <c r="C39" s="9">
        <v>550203</v>
      </c>
      <c r="D39" s="124" t="s">
        <v>404</v>
      </c>
      <c r="E39" s="125" t="s">
        <v>613</v>
      </c>
      <c r="F39" s="126">
        <v>990</v>
      </c>
      <c r="G39" s="20"/>
      <c r="H39" s="20">
        <f t="shared" si="0"/>
        <v>0</v>
      </c>
      <c r="I39" s="9" t="s">
        <v>11</v>
      </c>
      <c r="J39" s="30">
        <v>32897191.289999999</v>
      </c>
      <c r="K39" s="9" t="s">
        <v>12</v>
      </c>
    </row>
    <row r="40" spans="1:11" x14ac:dyDescent="0.25">
      <c r="A40" s="29">
        <v>42487</v>
      </c>
      <c r="B40" s="29">
        <v>42487</v>
      </c>
      <c r="C40" s="9">
        <v>550203</v>
      </c>
      <c r="D40" s="124" t="s">
        <v>404</v>
      </c>
      <c r="E40" s="125" t="s">
        <v>614</v>
      </c>
      <c r="F40" s="126">
        <v>1087.27</v>
      </c>
      <c r="G40" s="20"/>
      <c r="H40" s="20">
        <f t="shared" si="0"/>
        <v>0</v>
      </c>
      <c r="I40" s="9" t="s">
        <v>11</v>
      </c>
      <c r="J40" s="30">
        <v>32896104.02</v>
      </c>
      <c r="K40" s="9" t="s">
        <v>12</v>
      </c>
    </row>
    <row r="41" spans="1:11" x14ac:dyDescent="0.25">
      <c r="A41" s="29">
        <v>42487</v>
      </c>
      <c r="B41" s="29">
        <v>42487</v>
      </c>
      <c r="C41" s="9">
        <v>550203</v>
      </c>
      <c r="D41" s="124" t="s">
        <v>404</v>
      </c>
      <c r="E41" s="125" t="s">
        <v>615</v>
      </c>
      <c r="F41" s="126">
        <v>1101.3</v>
      </c>
      <c r="G41" s="20"/>
      <c r="H41" s="20">
        <f t="shared" si="0"/>
        <v>0</v>
      </c>
      <c r="I41" s="9" t="s">
        <v>11</v>
      </c>
      <c r="J41" s="30">
        <v>32895002.719999999</v>
      </c>
      <c r="K41" s="9" t="s">
        <v>12</v>
      </c>
    </row>
    <row r="42" spans="1:11" x14ac:dyDescent="0.25">
      <c r="A42" s="29">
        <v>42487</v>
      </c>
      <c r="B42" s="29">
        <v>42487</v>
      </c>
      <c r="C42" s="9">
        <v>550203</v>
      </c>
      <c r="D42" s="124" t="s">
        <v>404</v>
      </c>
      <c r="E42" s="125" t="s">
        <v>616</v>
      </c>
      <c r="F42" s="126">
        <v>1274.18</v>
      </c>
      <c r="G42" s="20"/>
      <c r="H42" s="20">
        <f t="shared" si="0"/>
        <v>0</v>
      </c>
      <c r="I42" s="9" t="s">
        <v>11</v>
      </c>
      <c r="J42" s="30">
        <v>32893728.539999999</v>
      </c>
      <c r="K42" s="9" t="s">
        <v>12</v>
      </c>
    </row>
    <row r="43" spans="1:11" x14ac:dyDescent="0.25">
      <c r="A43" s="29">
        <v>42487</v>
      </c>
      <c r="B43" s="29">
        <v>42487</v>
      </c>
      <c r="C43" s="9">
        <v>550203</v>
      </c>
      <c r="D43" s="124" t="s">
        <v>404</v>
      </c>
      <c r="E43" s="125" t="s">
        <v>617</v>
      </c>
      <c r="F43" s="126">
        <v>1469.03</v>
      </c>
      <c r="G43" s="20"/>
      <c r="H43" s="20">
        <f t="shared" si="0"/>
        <v>0</v>
      </c>
      <c r="I43" s="9" t="s">
        <v>11</v>
      </c>
      <c r="J43" s="30">
        <v>32892259.510000002</v>
      </c>
      <c r="K43" s="9" t="s">
        <v>12</v>
      </c>
    </row>
    <row r="44" spans="1:11" x14ac:dyDescent="0.25">
      <c r="A44" s="29">
        <v>42487</v>
      </c>
      <c r="B44" s="29">
        <v>42487</v>
      </c>
      <c r="C44" s="9">
        <v>550203</v>
      </c>
      <c r="D44" s="124" t="s">
        <v>404</v>
      </c>
      <c r="E44" s="125" t="s">
        <v>618</v>
      </c>
      <c r="F44" s="126">
        <v>1843.63</v>
      </c>
      <c r="G44" s="20"/>
      <c r="H44" s="20">
        <f t="shared" si="0"/>
        <v>0</v>
      </c>
      <c r="I44" s="9" t="s">
        <v>11</v>
      </c>
      <c r="J44" s="30">
        <v>32890415.879999999</v>
      </c>
      <c r="K44" s="9" t="s">
        <v>12</v>
      </c>
    </row>
    <row r="45" spans="1:11" x14ac:dyDescent="0.25">
      <c r="A45" s="29">
        <v>42487</v>
      </c>
      <c r="B45" s="29">
        <v>42487</v>
      </c>
      <c r="C45" s="9">
        <v>550203</v>
      </c>
      <c r="D45" s="124" t="s">
        <v>404</v>
      </c>
      <c r="E45" s="125" t="s">
        <v>619</v>
      </c>
      <c r="F45" s="126">
        <v>2218.29</v>
      </c>
      <c r="G45" s="20"/>
      <c r="H45" s="20">
        <f t="shared" si="0"/>
        <v>0</v>
      </c>
      <c r="I45" s="9" t="s">
        <v>11</v>
      </c>
      <c r="J45" s="30">
        <v>32888197.59</v>
      </c>
      <c r="K45" s="9" t="s">
        <v>12</v>
      </c>
    </row>
    <row r="46" spans="1:11" x14ac:dyDescent="0.25">
      <c r="A46" s="29">
        <v>42487</v>
      </c>
      <c r="B46" s="29">
        <v>42487</v>
      </c>
      <c r="C46" s="9">
        <v>550203</v>
      </c>
      <c r="D46" s="124" t="s">
        <v>404</v>
      </c>
      <c r="E46" s="125" t="s">
        <v>620</v>
      </c>
      <c r="F46" s="126">
        <v>2349.6799999999998</v>
      </c>
      <c r="G46" s="20"/>
      <c r="H46" s="20">
        <f t="shared" si="0"/>
        <v>0</v>
      </c>
      <c r="I46" s="9" t="s">
        <v>11</v>
      </c>
      <c r="J46" s="30">
        <v>32885847.91</v>
      </c>
      <c r="K46" s="9" t="s">
        <v>12</v>
      </c>
    </row>
    <row r="47" spans="1:11" x14ac:dyDescent="0.25">
      <c r="A47" s="29">
        <v>42487</v>
      </c>
      <c r="B47" s="29">
        <v>42487</v>
      </c>
      <c r="C47" s="9">
        <v>550203</v>
      </c>
      <c r="D47" s="124" t="s">
        <v>404</v>
      </c>
      <c r="E47" s="125" t="s">
        <v>621</v>
      </c>
      <c r="F47" s="126">
        <v>3509</v>
      </c>
      <c r="G47" s="20"/>
      <c r="H47" s="20">
        <f t="shared" si="0"/>
        <v>0</v>
      </c>
      <c r="I47" s="9" t="s">
        <v>11</v>
      </c>
      <c r="J47" s="30">
        <v>32882338.91</v>
      </c>
      <c r="K47" s="9" t="s">
        <v>12</v>
      </c>
    </row>
    <row r="48" spans="1:11" x14ac:dyDescent="0.25">
      <c r="A48" s="29">
        <v>42487</v>
      </c>
      <c r="B48" s="29">
        <v>42487</v>
      </c>
      <c r="C48" s="9">
        <v>550203</v>
      </c>
      <c r="D48" s="124" t="s">
        <v>404</v>
      </c>
      <c r="E48" s="125" t="s">
        <v>622</v>
      </c>
      <c r="F48" s="126">
        <v>3652.03</v>
      </c>
      <c r="G48" s="20"/>
      <c r="H48" s="20">
        <f t="shared" si="0"/>
        <v>0</v>
      </c>
      <c r="I48" s="9" t="s">
        <v>11</v>
      </c>
      <c r="J48" s="30">
        <v>32878686.879999999</v>
      </c>
      <c r="K48" s="9" t="s">
        <v>12</v>
      </c>
    </row>
    <row r="49" spans="1:11" x14ac:dyDescent="0.25">
      <c r="A49" s="29">
        <v>42487</v>
      </c>
      <c r="B49" s="29">
        <v>42487</v>
      </c>
      <c r="C49" s="9">
        <v>550203</v>
      </c>
      <c r="D49" s="124" t="s">
        <v>404</v>
      </c>
      <c r="E49" s="125" t="s">
        <v>623</v>
      </c>
      <c r="F49" s="126">
        <v>4256.88</v>
      </c>
      <c r="G49" s="20"/>
      <c r="H49" s="20">
        <f t="shared" si="0"/>
        <v>0</v>
      </c>
      <c r="I49" s="9" t="s">
        <v>11</v>
      </c>
      <c r="J49" s="30">
        <v>32874430</v>
      </c>
      <c r="K49" s="9" t="s">
        <v>12</v>
      </c>
    </row>
    <row r="50" spans="1:11" x14ac:dyDescent="0.25">
      <c r="A50" s="29">
        <v>42487</v>
      </c>
      <c r="B50" s="29">
        <v>42487</v>
      </c>
      <c r="C50" s="9">
        <v>550203</v>
      </c>
      <c r="D50" s="124" t="s">
        <v>404</v>
      </c>
      <c r="E50" s="125" t="s">
        <v>624</v>
      </c>
      <c r="F50" s="126">
        <v>5793.48</v>
      </c>
      <c r="G50" s="20"/>
      <c r="H50" s="20">
        <f t="shared" si="0"/>
        <v>0</v>
      </c>
      <c r="I50" s="9" t="s">
        <v>11</v>
      </c>
      <c r="J50" s="30">
        <v>32868636.52</v>
      </c>
      <c r="K50" s="9" t="s">
        <v>12</v>
      </c>
    </row>
    <row r="51" spans="1:11" x14ac:dyDescent="0.25">
      <c r="A51" s="29">
        <v>42487</v>
      </c>
      <c r="B51" s="29">
        <v>42487</v>
      </c>
      <c r="C51" s="9">
        <v>550203</v>
      </c>
      <c r="D51" s="124" t="s">
        <v>404</v>
      </c>
      <c r="E51" s="125" t="s">
        <v>625</v>
      </c>
      <c r="F51" s="126">
        <v>6485.8</v>
      </c>
      <c r="G51" s="20"/>
      <c r="H51" s="20">
        <f t="shared" si="0"/>
        <v>0</v>
      </c>
      <c r="I51" s="9" t="s">
        <v>11</v>
      </c>
      <c r="J51" s="30">
        <v>32862150.719999999</v>
      </c>
      <c r="K51" s="9" t="s">
        <v>12</v>
      </c>
    </row>
    <row r="52" spans="1:11" x14ac:dyDescent="0.25">
      <c r="A52" s="29">
        <v>42487</v>
      </c>
      <c r="B52" s="29">
        <v>42487</v>
      </c>
      <c r="C52" s="9">
        <v>550203</v>
      </c>
      <c r="D52" s="124" t="s">
        <v>404</v>
      </c>
      <c r="E52" s="125" t="s">
        <v>626</v>
      </c>
      <c r="F52" s="126">
        <v>7087.33</v>
      </c>
      <c r="G52" s="20"/>
      <c r="H52" s="20">
        <f t="shared" si="0"/>
        <v>0</v>
      </c>
      <c r="I52" s="9" t="s">
        <v>11</v>
      </c>
      <c r="J52" s="30">
        <v>32855063.390000001</v>
      </c>
      <c r="K52" s="9" t="s">
        <v>12</v>
      </c>
    </row>
    <row r="53" spans="1:11" x14ac:dyDescent="0.25">
      <c r="A53" s="29">
        <v>42487</v>
      </c>
      <c r="B53" s="29">
        <v>42487</v>
      </c>
      <c r="C53" s="9">
        <v>550203</v>
      </c>
      <c r="D53" s="124" t="s">
        <v>404</v>
      </c>
      <c r="E53" s="125" t="s">
        <v>627</v>
      </c>
      <c r="F53" s="126">
        <v>7199.37</v>
      </c>
      <c r="G53" s="20"/>
      <c r="H53" s="20">
        <f t="shared" si="0"/>
        <v>0</v>
      </c>
      <c r="I53" s="9" t="s">
        <v>11</v>
      </c>
      <c r="J53" s="30">
        <v>32847864.02</v>
      </c>
      <c r="K53" s="9" t="s">
        <v>12</v>
      </c>
    </row>
    <row r="54" spans="1:11" x14ac:dyDescent="0.25">
      <c r="A54" s="29">
        <v>42487</v>
      </c>
      <c r="B54" s="29">
        <v>42487</v>
      </c>
      <c r="C54" s="9">
        <v>550203</v>
      </c>
      <c r="D54" s="124" t="s">
        <v>404</v>
      </c>
      <c r="E54" s="125" t="s">
        <v>628</v>
      </c>
      <c r="F54" s="126">
        <v>7300.11</v>
      </c>
      <c r="G54" s="20"/>
      <c r="H54" s="20">
        <f t="shared" si="0"/>
        <v>0</v>
      </c>
      <c r="I54" s="9" t="s">
        <v>11</v>
      </c>
      <c r="J54" s="30">
        <v>32840563.91</v>
      </c>
      <c r="K54" s="9" t="s">
        <v>12</v>
      </c>
    </row>
    <row r="55" spans="1:11" x14ac:dyDescent="0.25">
      <c r="A55" s="29">
        <v>42487</v>
      </c>
      <c r="B55" s="29">
        <v>42487</v>
      </c>
      <c r="C55" s="9">
        <v>550203</v>
      </c>
      <c r="D55" s="124" t="s">
        <v>404</v>
      </c>
      <c r="E55" s="125" t="s">
        <v>629</v>
      </c>
      <c r="F55" s="126">
        <v>7389.28</v>
      </c>
      <c r="G55" s="20"/>
      <c r="H55" s="20">
        <f t="shared" si="0"/>
        <v>0</v>
      </c>
      <c r="I55" s="9" t="s">
        <v>11</v>
      </c>
      <c r="J55" s="30">
        <v>32833174.629999999</v>
      </c>
      <c r="K55" s="9" t="s">
        <v>12</v>
      </c>
    </row>
    <row r="56" spans="1:11" x14ac:dyDescent="0.25">
      <c r="A56" s="29">
        <v>42487</v>
      </c>
      <c r="B56" s="29">
        <v>42487</v>
      </c>
      <c r="C56" s="9">
        <v>550203</v>
      </c>
      <c r="D56" s="124" t="s">
        <v>404</v>
      </c>
      <c r="E56" s="125" t="s">
        <v>630</v>
      </c>
      <c r="F56" s="126">
        <v>7560.14</v>
      </c>
      <c r="G56" s="20"/>
      <c r="H56" s="20">
        <f t="shared" si="0"/>
        <v>0</v>
      </c>
      <c r="I56" s="9" t="s">
        <v>11</v>
      </c>
      <c r="J56" s="30">
        <v>32825614.489999998</v>
      </c>
      <c r="K56" s="9" t="s">
        <v>12</v>
      </c>
    </row>
    <row r="57" spans="1:11" x14ac:dyDescent="0.25">
      <c r="A57" s="29">
        <v>42487</v>
      </c>
      <c r="B57" s="29">
        <v>42487</v>
      </c>
      <c r="C57" s="9">
        <v>550203</v>
      </c>
      <c r="D57" s="124" t="s">
        <v>404</v>
      </c>
      <c r="E57" s="125" t="s">
        <v>631</v>
      </c>
      <c r="F57" s="126">
        <v>9115.0400000000009</v>
      </c>
      <c r="G57" s="20"/>
      <c r="H57" s="20">
        <f t="shared" si="0"/>
        <v>0</v>
      </c>
      <c r="I57" s="9" t="s">
        <v>11</v>
      </c>
      <c r="J57" s="30">
        <v>32816499.449999999</v>
      </c>
      <c r="K57" s="9" t="s">
        <v>12</v>
      </c>
    </row>
    <row r="58" spans="1:11" x14ac:dyDescent="0.25">
      <c r="A58" s="29">
        <v>42487</v>
      </c>
      <c r="B58" s="29">
        <v>42487</v>
      </c>
      <c r="C58" s="9">
        <v>550203</v>
      </c>
      <c r="D58" s="124" t="s">
        <v>404</v>
      </c>
      <c r="E58" s="125" t="s">
        <v>632</v>
      </c>
      <c r="F58" s="126">
        <v>9130</v>
      </c>
      <c r="G58" s="20"/>
      <c r="H58" s="20">
        <f t="shared" si="0"/>
        <v>0</v>
      </c>
      <c r="I58" s="9" t="s">
        <v>11</v>
      </c>
      <c r="J58" s="30">
        <v>32807369.449999999</v>
      </c>
      <c r="K58" s="9" t="s">
        <v>12</v>
      </c>
    </row>
    <row r="59" spans="1:11" x14ac:dyDescent="0.25">
      <c r="A59" s="29">
        <v>42487</v>
      </c>
      <c r="B59" s="29">
        <v>42487</v>
      </c>
      <c r="C59" s="9">
        <v>550203</v>
      </c>
      <c r="D59" s="124" t="s">
        <v>404</v>
      </c>
      <c r="E59" s="125" t="s">
        <v>633</v>
      </c>
      <c r="F59" s="126">
        <v>11063.73</v>
      </c>
      <c r="G59" s="20"/>
      <c r="H59" s="20">
        <f t="shared" si="0"/>
        <v>0</v>
      </c>
      <c r="I59" s="9" t="s">
        <v>11</v>
      </c>
      <c r="J59" s="30">
        <v>32796305.719999999</v>
      </c>
      <c r="K59" s="9" t="s">
        <v>12</v>
      </c>
    </row>
    <row r="60" spans="1:11" x14ac:dyDescent="0.25">
      <c r="A60" s="29">
        <v>42487</v>
      </c>
      <c r="B60" s="29">
        <v>42487</v>
      </c>
      <c r="C60" s="9">
        <v>550203</v>
      </c>
      <c r="D60" s="124" t="s">
        <v>404</v>
      </c>
      <c r="E60" s="125" t="s">
        <v>634</v>
      </c>
      <c r="F60" s="126">
        <v>13083.84</v>
      </c>
      <c r="G60" s="20"/>
      <c r="H60" s="20">
        <f t="shared" si="0"/>
        <v>0</v>
      </c>
      <c r="I60" s="9" t="s">
        <v>11</v>
      </c>
      <c r="J60" s="30">
        <v>32783221.879999999</v>
      </c>
      <c r="K60" s="9" t="s">
        <v>12</v>
      </c>
    </row>
    <row r="61" spans="1:11" x14ac:dyDescent="0.25">
      <c r="A61" s="29">
        <v>42487</v>
      </c>
      <c r="B61" s="29">
        <v>42487</v>
      </c>
      <c r="C61" s="9">
        <v>550203</v>
      </c>
      <c r="D61" s="124" t="s">
        <v>404</v>
      </c>
      <c r="E61" s="125" t="s">
        <v>635</v>
      </c>
      <c r="F61" s="126">
        <v>14708.59</v>
      </c>
      <c r="G61" s="20"/>
      <c r="H61" s="20">
        <f t="shared" si="0"/>
        <v>0</v>
      </c>
      <c r="I61" s="9" t="s">
        <v>11</v>
      </c>
      <c r="J61" s="30">
        <v>32768513.289999999</v>
      </c>
      <c r="K61" s="9" t="s">
        <v>12</v>
      </c>
    </row>
    <row r="62" spans="1:11" x14ac:dyDescent="0.25">
      <c r="A62" s="29">
        <v>42487</v>
      </c>
      <c r="B62" s="29">
        <v>42487</v>
      </c>
      <c r="C62" s="9">
        <v>550203</v>
      </c>
      <c r="D62" s="124" t="s">
        <v>404</v>
      </c>
      <c r="E62" s="125" t="s">
        <v>636</v>
      </c>
      <c r="F62" s="126">
        <v>18324.13</v>
      </c>
      <c r="G62" s="20"/>
      <c r="H62" s="20">
        <f t="shared" si="0"/>
        <v>0</v>
      </c>
      <c r="I62" s="9" t="s">
        <v>11</v>
      </c>
      <c r="J62" s="30">
        <v>32750189.16</v>
      </c>
      <c r="K62" s="9" t="s">
        <v>12</v>
      </c>
    </row>
    <row r="63" spans="1:11" x14ac:dyDescent="0.25">
      <c r="A63" s="29">
        <v>42487</v>
      </c>
      <c r="B63" s="29">
        <v>42487</v>
      </c>
      <c r="C63" s="9">
        <v>550203</v>
      </c>
      <c r="D63" s="124" t="s">
        <v>404</v>
      </c>
      <c r="E63" s="125" t="s">
        <v>637</v>
      </c>
      <c r="F63" s="126">
        <v>20490.2</v>
      </c>
      <c r="G63" s="20"/>
      <c r="H63" s="20">
        <f t="shared" si="0"/>
        <v>0</v>
      </c>
      <c r="I63" s="9" t="s">
        <v>11</v>
      </c>
      <c r="J63" s="30">
        <v>32729698.960000001</v>
      </c>
      <c r="K63" s="9" t="s">
        <v>12</v>
      </c>
    </row>
    <row r="64" spans="1:11" x14ac:dyDescent="0.25">
      <c r="A64" s="29">
        <v>42487</v>
      </c>
      <c r="B64" s="29">
        <v>42487</v>
      </c>
      <c r="C64" s="9">
        <v>550203</v>
      </c>
      <c r="D64" s="124" t="s">
        <v>404</v>
      </c>
      <c r="E64" s="125" t="s">
        <v>638</v>
      </c>
      <c r="F64" s="126">
        <v>28175.97</v>
      </c>
      <c r="G64" s="20"/>
      <c r="H64" s="20">
        <f t="shared" si="0"/>
        <v>0</v>
      </c>
      <c r="I64" s="9" t="s">
        <v>11</v>
      </c>
      <c r="J64" s="30">
        <v>32701522.989999998</v>
      </c>
      <c r="K64" s="9" t="s">
        <v>12</v>
      </c>
    </row>
    <row r="65" spans="1:11" x14ac:dyDescent="0.25">
      <c r="A65" s="29">
        <v>42487</v>
      </c>
      <c r="B65" s="29">
        <v>42487</v>
      </c>
      <c r="C65" s="9">
        <v>550203</v>
      </c>
      <c r="D65" s="124" t="s">
        <v>404</v>
      </c>
      <c r="E65" s="125" t="s">
        <v>639</v>
      </c>
      <c r="F65" s="126">
        <v>32502.92</v>
      </c>
      <c r="G65" s="20"/>
      <c r="H65" s="20">
        <f t="shared" si="0"/>
        <v>0</v>
      </c>
      <c r="I65" s="9" t="s">
        <v>11</v>
      </c>
      <c r="J65" s="30">
        <v>32669020.07</v>
      </c>
      <c r="K65" s="9" t="s">
        <v>12</v>
      </c>
    </row>
    <row r="66" spans="1:11" x14ac:dyDescent="0.25">
      <c r="A66" s="29">
        <v>42487</v>
      </c>
      <c r="B66" s="29">
        <v>42487</v>
      </c>
      <c r="C66" s="9">
        <v>550203</v>
      </c>
      <c r="D66" s="124" t="s">
        <v>404</v>
      </c>
      <c r="E66" s="125" t="s">
        <v>640</v>
      </c>
      <c r="F66" s="126">
        <v>37493.21</v>
      </c>
      <c r="G66" s="20"/>
      <c r="H66" s="20">
        <f t="shared" si="0"/>
        <v>0</v>
      </c>
      <c r="I66" s="9" t="s">
        <v>11</v>
      </c>
      <c r="J66" s="30">
        <v>32631526.859999999</v>
      </c>
      <c r="K66" s="9" t="s">
        <v>12</v>
      </c>
    </row>
    <row r="67" spans="1:11" x14ac:dyDescent="0.25">
      <c r="A67" s="29">
        <v>42487</v>
      </c>
      <c r="B67" s="29">
        <v>42487</v>
      </c>
      <c r="C67" s="9">
        <v>550203</v>
      </c>
      <c r="D67" s="124" t="s">
        <v>404</v>
      </c>
      <c r="E67" s="125" t="s">
        <v>641</v>
      </c>
      <c r="F67" s="126">
        <v>40198.699999999997</v>
      </c>
      <c r="G67" s="20"/>
      <c r="H67" s="20">
        <f t="shared" si="0"/>
        <v>0</v>
      </c>
      <c r="I67" s="9" t="s">
        <v>11</v>
      </c>
      <c r="J67" s="30">
        <v>32591328.16</v>
      </c>
      <c r="K67" s="9" t="s">
        <v>12</v>
      </c>
    </row>
    <row r="68" spans="1:11" x14ac:dyDescent="0.25">
      <c r="A68" s="29">
        <v>42487</v>
      </c>
      <c r="B68" s="29">
        <v>42487</v>
      </c>
      <c r="C68" s="9">
        <v>550203</v>
      </c>
      <c r="D68" s="124" t="s">
        <v>404</v>
      </c>
      <c r="E68" s="125" t="s">
        <v>642</v>
      </c>
      <c r="F68" s="126">
        <v>48038.97</v>
      </c>
      <c r="G68" s="20"/>
      <c r="H68" s="20">
        <f t="shared" si="0"/>
        <v>0</v>
      </c>
      <c r="I68" s="9" t="s">
        <v>11</v>
      </c>
      <c r="J68" s="30">
        <v>32543289.190000001</v>
      </c>
      <c r="K68" s="9" t="s">
        <v>12</v>
      </c>
    </row>
    <row r="69" spans="1:11" x14ac:dyDescent="0.25">
      <c r="A69" s="29">
        <v>42487</v>
      </c>
      <c r="B69" s="29">
        <v>42487</v>
      </c>
      <c r="C69" s="9">
        <v>550203</v>
      </c>
      <c r="D69" s="124" t="s">
        <v>404</v>
      </c>
      <c r="E69" s="125" t="s">
        <v>643</v>
      </c>
      <c r="F69" s="126">
        <v>68000.759999999995</v>
      </c>
      <c r="G69" s="20"/>
      <c r="H69" s="20">
        <f t="shared" si="0"/>
        <v>0</v>
      </c>
      <c r="I69" s="9" t="s">
        <v>11</v>
      </c>
      <c r="J69" s="30">
        <v>32475288.43</v>
      </c>
      <c r="K69" s="9" t="s">
        <v>12</v>
      </c>
    </row>
    <row r="70" spans="1:11" x14ac:dyDescent="0.25">
      <c r="A70" s="29">
        <v>42487</v>
      </c>
      <c r="B70" s="29">
        <v>42487</v>
      </c>
      <c r="C70" s="9">
        <v>550203</v>
      </c>
      <c r="D70" s="124" t="s">
        <v>404</v>
      </c>
      <c r="E70" s="125" t="s">
        <v>644</v>
      </c>
      <c r="F70" s="126">
        <v>86556.22</v>
      </c>
      <c r="G70" s="20"/>
      <c r="H70" s="20">
        <f t="shared" ref="H70:H133" si="1">G70</f>
        <v>0</v>
      </c>
      <c r="I70" s="9" t="s">
        <v>11</v>
      </c>
      <c r="J70" s="30">
        <v>32388732.210000001</v>
      </c>
      <c r="K70" s="9" t="s">
        <v>12</v>
      </c>
    </row>
    <row r="71" spans="1:11" x14ac:dyDescent="0.25">
      <c r="A71" s="29">
        <v>42487</v>
      </c>
      <c r="B71" s="29">
        <v>42487</v>
      </c>
      <c r="C71" s="9">
        <v>550203</v>
      </c>
      <c r="D71" s="124" t="s">
        <v>404</v>
      </c>
      <c r="E71" s="125" t="s">
        <v>645</v>
      </c>
      <c r="F71" s="126">
        <v>104849.78</v>
      </c>
      <c r="G71" s="20"/>
      <c r="H71" s="20">
        <f t="shared" si="1"/>
        <v>0</v>
      </c>
      <c r="I71" s="9" t="s">
        <v>11</v>
      </c>
      <c r="J71" s="30">
        <v>32283882.43</v>
      </c>
      <c r="K71" s="9" t="s">
        <v>12</v>
      </c>
    </row>
    <row r="72" spans="1:11" x14ac:dyDescent="0.25">
      <c r="A72" s="29">
        <v>42487</v>
      </c>
      <c r="B72" s="29">
        <v>42487</v>
      </c>
      <c r="C72" s="9">
        <v>550203</v>
      </c>
      <c r="D72" s="124" t="s">
        <v>404</v>
      </c>
      <c r="E72" s="125" t="s">
        <v>646</v>
      </c>
      <c r="F72" s="126">
        <v>152968.82999999999</v>
      </c>
      <c r="G72" s="20"/>
      <c r="H72" s="20">
        <f t="shared" si="1"/>
        <v>0</v>
      </c>
      <c r="I72" s="9" t="s">
        <v>11</v>
      </c>
      <c r="J72" s="30">
        <v>32130913.600000001</v>
      </c>
      <c r="K72" s="9" t="s">
        <v>12</v>
      </c>
    </row>
    <row r="73" spans="1:11" x14ac:dyDescent="0.25">
      <c r="A73" s="29">
        <v>42487</v>
      </c>
      <c r="B73" s="29">
        <v>42487</v>
      </c>
      <c r="C73" s="9">
        <v>550203</v>
      </c>
      <c r="D73" s="124" t="s">
        <v>404</v>
      </c>
      <c r="E73" s="125" t="s">
        <v>647</v>
      </c>
      <c r="F73" s="126">
        <v>167178.59</v>
      </c>
      <c r="G73" s="20"/>
      <c r="H73" s="20">
        <f t="shared" si="1"/>
        <v>0</v>
      </c>
      <c r="I73" s="9" t="s">
        <v>11</v>
      </c>
      <c r="J73" s="30">
        <v>31963735.010000002</v>
      </c>
      <c r="K73" s="9" t="s">
        <v>12</v>
      </c>
    </row>
    <row r="74" spans="1:11" x14ac:dyDescent="0.25">
      <c r="A74" s="29">
        <v>42487</v>
      </c>
      <c r="B74" s="29">
        <v>42487</v>
      </c>
      <c r="C74" s="9">
        <v>550203</v>
      </c>
      <c r="D74" s="124" t="s">
        <v>404</v>
      </c>
      <c r="E74" s="125" t="s">
        <v>648</v>
      </c>
      <c r="F74" s="126">
        <v>194599.95</v>
      </c>
      <c r="G74" s="20"/>
      <c r="H74" s="20">
        <f t="shared" si="1"/>
        <v>0</v>
      </c>
      <c r="I74" s="9" t="s">
        <v>11</v>
      </c>
      <c r="J74" s="30">
        <v>31769135.059999999</v>
      </c>
      <c r="K74" s="9" t="s">
        <v>12</v>
      </c>
    </row>
    <row r="75" spans="1:11" x14ac:dyDescent="0.25">
      <c r="A75" s="29">
        <v>42487</v>
      </c>
      <c r="B75" s="29">
        <v>42487</v>
      </c>
      <c r="C75" s="9">
        <v>550203</v>
      </c>
      <c r="D75" s="124" t="s">
        <v>404</v>
      </c>
      <c r="E75" s="125" t="s">
        <v>649</v>
      </c>
      <c r="F75" s="126">
        <v>204569.95</v>
      </c>
      <c r="G75" s="20"/>
      <c r="H75" s="20">
        <f t="shared" si="1"/>
        <v>0</v>
      </c>
      <c r="I75" s="9" t="s">
        <v>11</v>
      </c>
      <c r="J75" s="30">
        <v>31564565.109999999</v>
      </c>
      <c r="K75" s="9" t="s">
        <v>12</v>
      </c>
    </row>
    <row r="76" spans="1:11" x14ac:dyDescent="0.25">
      <c r="A76" s="29">
        <v>42487</v>
      </c>
      <c r="B76" s="29">
        <v>42487</v>
      </c>
      <c r="C76" s="9">
        <v>550203</v>
      </c>
      <c r="D76" s="124" t="s">
        <v>404</v>
      </c>
      <c r="E76" s="125" t="s">
        <v>650</v>
      </c>
      <c r="F76" s="126">
        <v>248513.14</v>
      </c>
      <c r="G76" s="20"/>
      <c r="H76" s="20">
        <f t="shared" si="1"/>
        <v>0</v>
      </c>
      <c r="I76" s="9" t="s">
        <v>11</v>
      </c>
      <c r="J76" s="30">
        <v>31316051.969999999</v>
      </c>
      <c r="K76" s="9" t="s">
        <v>12</v>
      </c>
    </row>
    <row r="77" spans="1:11" x14ac:dyDescent="0.25">
      <c r="A77" s="29">
        <v>42487</v>
      </c>
      <c r="B77" s="29">
        <v>42487</v>
      </c>
      <c r="C77" s="9">
        <v>550203</v>
      </c>
      <c r="D77" s="124" t="s">
        <v>404</v>
      </c>
      <c r="E77" s="125" t="s">
        <v>651</v>
      </c>
      <c r="F77" s="126">
        <v>458690.13</v>
      </c>
      <c r="G77" s="20"/>
      <c r="H77" s="20">
        <f t="shared" si="1"/>
        <v>0</v>
      </c>
      <c r="I77" s="9" t="s">
        <v>11</v>
      </c>
      <c r="J77" s="30">
        <v>30857361.84</v>
      </c>
      <c r="K77" s="9" t="s">
        <v>12</v>
      </c>
    </row>
    <row r="78" spans="1:11" x14ac:dyDescent="0.25">
      <c r="A78" s="29">
        <v>42487</v>
      </c>
      <c r="B78" s="29">
        <v>42487</v>
      </c>
      <c r="C78" s="9">
        <v>550203</v>
      </c>
      <c r="D78" s="124" t="s">
        <v>404</v>
      </c>
      <c r="E78" s="125" t="s">
        <v>652</v>
      </c>
      <c r="F78" s="126">
        <v>806356.88</v>
      </c>
      <c r="G78" s="20"/>
      <c r="H78" s="20">
        <f t="shared" si="1"/>
        <v>0</v>
      </c>
      <c r="I78" s="9" t="s">
        <v>11</v>
      </c>
      <c r="J78" s="30">
        <v>30051004.960000001</v>
      </c>
      <c r="K78" s="9" t="s">
        <v>12</v>
      </c>
    </row>
    <row r="79" spans="1:11" x14ac:dyDescent="0.25">
      <c r="A79" s="29">
        <v>42487</v>
      </c>
      <c r="B79" s="29">
        <v>42487</v>
      </c>
      <c r="C79" s="9">
        <v>550203</v>
      </c>
      <c r="D79" s="124" t="s">
        <v>404</v>
      </c>
      <c r="E79" s="125" t="s">
        <v>653</v>
      </c>
      <c r="F79" s="126">
        <v>1001045.08</v>
      </c>
      <c r="G79" s="20"/>
      <c r="H79" s="20">
        <f t="shared" si="1"/>
        <v>0</v>
      </c>
      <c r="I79" s="9" t="s">
        <v>11</v>
      </c>
      <c r="J79" s="30">
        <v>29049959.879999999</v>
      </c>
      <c r="K79" s="9" t="s">
        <v>12</v>
      </c>
    </row>
    <row r="80" spans="1:11" x14ac:dyDescent="0.25">
      <c r="A80" s="29">
        <v>42487</v>
      </c>
      <c r="B80" s="29">
        <v>42487</v>
      </c>
      <c r="C80" s="9">
        <v>550203</v>
      </c>
      <c r="D80" s="124" t="s">
        <v>404</v>
      </c>
      <c r="E80" s="125" t="s">
        <v>654</v>
      </c>
      <c r="F80" s="126">
        <v>1596317.22</v>
      </c>
      <c r="G80" s="20"/>
      <c r="H80" s="20">
        <f t="shared" si="1"/>
        <v>0</v>
      </c>
      <c r="I80" s="9" t="s">
        <v>11</v>
      </c>
      <c r="J80" s="30">
        <v>27453642.66</v>
      </c>
      <c r="K80" s="9" t="s">
        <v>12</v>
      </c>
    </row>
    <row r="81" spans="1:13" x14ac:dyDescent="0.25">
      <c r="A81" s="29">
        <v>42487</v>
      </c>
      <c r="B81" s="29">
        <v>42487</v>
      </c>
      <c r="C81" s="9">
        <v>550203</v>
      </c>
      <c r="D81" s="124" t="s">
        <v>404</v>
      </c>
      <c r="E81" s="125" t="s">
        <v>655</v>
      </c>
      <c r="F81" s="126">
        <v>2271966.2200000002</v>
      </c>
      <c r="G81" s="20"/>
      <c r="H81" s="20">
        <f t="shared" si="1"/>
        <v>0</v>
      </c>
      <c r="I81" s="9" t="s">
        <v>11</v>
      </c>
      <c r="J81" s="30">
        <v>25181676.440000001</v>
      </c>
      <c r="K81" s="9" t="s">
        <v>12</v>
      </c>
    </row>
    <row r="82" spans="1:13" x14ac:dyDescent="0.25">
      <c r="A82" s="29">
        <v>42487</v>
      </c>
      <c r="B82" s="29">
        <v>42487</v>
      </c>
      <c r="C82" s="9">
        <v>550203</v>
      </c>
      <c r="D82" s="124" t="s">
        <v>404</v>
      </c>
      <c r="E82" s="125" t="s">
        <v>656</v>
      </c>
      <c r="F82" s="126">
        <v>2676253.2200000002</v>
      </c>
      <c r="G82" s="20"/>
      <c r="H82" s="20">
        <f t="shared" si="1"/>
        <v>0</v>
      </c>
      <c r="I82" s="9" t="s">
        <v>11</v>
      </c>
      <c r="J82" s="30">
        <v>22505423.219999999</v>
      </c>
      <c r="K82" s="9" t="s">
        <v>12</v>
      </c>
    </row>
    <row r="83" spans="1:13" x14ac:dyDescent="0.25">
      <c r="A83" s="29">
        <v>42487</v>
      </c>
      <c r="B83" s="29">
        <v>42487</v>
      </c>
      <c r="C83" s="9">
        <v>550203</v>
      </c>
      <c r="D83" s="96" t="s">
        <v>405</v>
      </c>
      <c r="E83" s="116" t="s">
        <v>600</v>
      </c>
      <c r="F83" s="97">
        <v>140207.31</v>
      </c>
      <c r="G83" s="20"/>
      <c r="H83" s="20">
        <f t="shared" si="1"/>
        <v>0</v>
      </c>
      <c r="I83" s="9" t="s">
        <v>11</v>
      </c>
      <c r="J83" s="30">
        <v>22365215.91</v>
      </c>
      <c r="K83" s="9" t="s">
        <v>12</v>
      </c>
    </row>
    <row r="84" spans="1:13" x14ac:dyDescent="0.25">
      <c r="A84" s="29">
        <v>42487</v>
      </c>
      <c r="B84" s="29">
        <v>42488</v>
      </c>
      <c r="C84" s="9">
        <v>550203</v>
      </c>
      <c r="D84" s="120" t="s">
        <v>406</v>
      </c>
      <c r="E84" s="127" t="s">
        <v>601</v>
      </c>
      <c r="F84" s="122">
        <v>53.18</v>
      </c>
      <c r="G84" s="20"/>
      <c r="H84" s="20">
        <f t="shared" si="1"/>
        <v>0</v>
      </c>
      <c r="I84" s="9" t="s">
        <v>11</v>
      </c>
      <c r="J84" s="30">
        <v>22365162.73</v>
      </c>
      <c r="K84" s="9" t="s">
        <v>12</v>
      </c>
    </row>
    <row r="85" spans="1:13" x14ac:dyDescent="0.25">
      <c r="A85" s="29">
        <v>42487</v>
      </c>
      <c r="B85" s="29">
        <v>42488</v>
      </c>
      <c r="C85" s="9">
        <v>550203</v>
      </c>
      <c r="D85" s="120" t="s">
        <v>406</v>
      </c>
      <c r="E85" s="127" t="s">
        <v>601</v>
      </c>
      <c r="F85" s="122">
        <v>56</v>
      </c>
      <c r="G85" s="20"/>
      <c r="H85" s="20">
        <f t="shared" si="1"/>
        <v>0</v>
      </c>
      <c r="I85" s="9" t="s">
        <v>11</v>
      </c>
      <c r="J85" s="30">
        <v>22365106.73</v>
      </c>
      <c r="K85" s="9" t="s">
        <v>12</v>
      </c>
    </row>
    <row r="86" spans="1:13" x14ac:dyDescent="0.25">
      <c r="A86" s="29">
        <v>42487</v>
      </c>
      <c r="B86" s="29">
        <v>42488</v>
      </c>
      <c r="C86" s="9">
        <v>550203</v>
      </c>
      <c r="D86" s="120" t="s">
        <v>406</v>
      </c>
      <c r="E86" s="127" t="s">
        <v>601</v>
      </c>
      <c r="F86" s="122">
        <v>137.94999999999999</v>
      </c>
      <c r="G86" s="20"/>
      <c r="H86" s="20">
        <f t="shared" si="1"/>
        <v>0</v>
      </c>
      <c r="I86" s="9" t="s">
        <v>11</v>
      </c>
      <c r="J86" s="30">
        <v>22364968.780000001</v>
      </c>
      <c r="K86" s="9" t="s">
        <v>12</v>
      </c>
      <c r="L86" t="s">
        <v>676</v>
      </c>
      <c r="M86" s="1">
        <f>SUM(F84:F158)</f>
        <v>37038319.619999997</v>
      </c>
    </row>
    <row r="87" spans="1:13" x14ac:dyDescent="0.25">
      <c r="A87" s="29">
        <v>42487</v>
      </c>
      <c r="B87" s="29">
        <v>42488</v>
      </c>
      <c r="C87" s="9">
        <v>550203</v>
      </c>
      <c r="D87" s="120" t="s">
        <v>406</v>
      </c>
      <c r="E87" s="127" t="s">
        <v>601</v>
      </c>
      <c r="F87" s="122">
        <v>138.25</v>
      </c>
      <c r="G87" s="20"/>
      <c r="H87" s="20">
        <f t="shared" si="1"/>
        <v>0</v>
      </c>
      <c r="I87" s="9" t="s">
        <v>11</v>
      </c>
      <c r="J87" s="30">
        <v>22364830.530000001</v>
      </c>
      <c r="K87" s="9" t="s">
        <v>12</v>
      </c>
    </row>
    <row r="88" spans="1:13" x14ac:dyDescent="0.25">
      <c r="A88" s="29">
        <v>42487</v>
      </c>
      <c r="B88" s="29">
        <v>42488</v>
      </c>
      <c r="C88" s="9">
        <v>550203</v>
      </c>
      <c r="D88" s="120" t="s">
        <v>406</v>
      </c>
      <c r="E88" s="127" t="s">
        <v>601</v>
      </c>
      <c r="F88" s="122">
        <v>181.5</v>
      </c>
      <c r="G88" s="20"/>
      <c r="H88" s="20">
        <f t="shared" si="1"/>
        <v>0</v>
      </c>
      <c r="I88" s="9" t="s">
        <v>11</v>
      </c>
      <c r="J88" s="30">
        <v>22364649.030000001</v>
      </c>
      <c r="K88" s="9" t="s">
        <v>12</v>
      </c>
    </row>
    <row r="89" spans="1:13" x14ac:dyDescent="0.25">
      <c r="A89" s="29">
        <v>42487</v>
      </c>
      <c r="B89" s="29">
        <v>42488</v>
      </c>
      <c r="C89" s="9">
        <v>550203</v>
      </c>
      <c r="D89" s="120" t="s">
        <v>406</v>
      </c>
      <c r="E89" s="127" t="s">
        <v>601</v>
      </c>
      <c r="F89" s="122">
        <v>208.47</v>
      </c>
      <c r="G89" s="20"/>
      <c r="H89" s="20">
        <f t="shared" si="1"/>
        <v>0</v>
      </c>
      <c r="I89" s="9" t="s">
        <v>11</v>
      </c>
      <c r="J89" s="30">
        <v>22364440.559999999</v>
      </c>
      <c r="K89" s="9" t="s">
        <v>12</v>
      </c>
    </row>
    <row r="90" spans="1:13" x14ac:dyDescent="0.25">
      <c r="A90" s="29">
        <v>42487</v>
      </c>
      <c r="B90" s="29">
        <v>42488</v>
      </c>
      <c r="C90" s="9">
        <v>550203</v>
      </c>
      <c r="D90" s="120" t="s">
        <v>406</v>
      </c>
      <c r="E90" s="127" t="s">
        <v>601</v>
      </c>
      <c r="F90" s="122">
        <v>221.24</v>
      </c>
      <c r="G90" s="20"/>
      <c r="H90" s="20">
        <f t="shared" si="1"/>
        <v>0</v>
      </c>
      <c r="I90" s="9" t="s">
        <v>11</v>
      </c>
      <c r="J90" s="30">
        <v>22364219.32</v>
      </c>
      <c r="K90" s="9" t="s">
        <v>12</v>
      </c>
    </row>
    <row r="91" spans="1:13" x14ac:dyDescent="0.25">
      <c r="A91" s="29">
        <v>42487</v>
      </c>
      <c r="B91" s="29">
        <v>42488</v>
      </c>
      <c r="C91" s="9">
        <v>550203</v>
      </c>
      <c r="D91" s="120" t="s">
        <v>406</v>
      </c>
      <c r="E91" s="127" t="s">
        <v>601</v>
      </c>
      <c r="F91" s="122">
        <v>222.95</v>
      </c>
      <c r="G91" s="20"/>
      <c r="H91" s="20">
        <f t="shared" si="1"/>
        <v>0</v>
      </c>
      <c r="I91" s="9" t="s">
        <v>11</v>
      </c>
      <c r="J91" s="30">
        <v>22363996.370000001</v>
      </c>
      <c r="K91" s="9" t="s">
        <v>12</v>
      </c>
    </row>
    <row r="92" spans="1:13" x14ac:dyDescent="0.25">
      <c r="A92" s="29">
        <v>42487</v>
      </c>
      <c r="B92" s="29">
        <v>42488</v>
      </c>
      <c r="C92" s="9">
        <v>550203</v>
      </c>
      <c r="D92" s="120" t="s">
        <v>406</v>
      </c>
      <c r="E92" s="127" t="s">
        <v>601</v>
      </c>
      <c r="F92" s="122">
        <v>564.66999999999996</v>
      </c>
      <c r="G92" s="20"/>
      <c r="H92" s="20">
        <f t="shared" si="1"/>
        <v>0</v>
      </c>
      <c r="I92" s="9" t="s">
        <v>11</v>
      </c>
      <c r="J92" s="30">
        <v>22363431.699999999</v>
      </c>
      <c r="K92" s="9" t="s">
        <v>12</v>
      </c>
    </row>
    <row r="93" spans="1:13" x14ac:dyDescent="0.25">
      <c r="A93" s="29">
        <v>42487</v>
      </c>
      <c r="B93" s="29">
        <v>42488</v>
      </c>
      <c r="C93" s="9">
        <v>550203</v>
      </c>
      <c r="D93" s="120" t="s">
        <v>406</v>
      </c>
      <c r="E93" s="127" t="s">
        <v>601</v>
      </c>
      <c r="F93" s="122">
        <v>627.26</v>
      </c>
      <c r="G93" s="20"/>
      <c r="H93" s="20">
        <f t="shared" si="1"/>
        <v>0</v>
      </c>
      <c r="I93" s="9" t="s">
        <v>11</v>
      </c>
      <c r="J93" s="30">
        <v>22362804.440000001</v>
      </c>
      <c r="K93" s="9" t="s">
        <v>12</v>
      </c>
    </row>
    <row r="94" spans="1:13" x14ac:dyDescent="0.25">
      <c r="A94" s="29">
        <v>42487</v>
      </c>
      <c r="B94" s="29">
        <v>42488</v>
      </c>
      <c r="C94" s="9">
        <v>550203</v>
      </c>
      <c r="D94" s="120" t="s">
        <v>406</v>
      </c>
      <c r="E94" s="127" t="s">
        <v>601</v>
      </c>
      <c r="F94" s="122">
        <v>707</v>
      </c>
      <c r="G94" s="20"/>
      <c r="H94" s="20">
        <f t="shared" si="1"/>
        <v>0</v>
      </c>
      <c r="I94" s="9" t="s">
        <v>11</v>
      </c>
      <c r="J94" s="30">
        <v>22362097.440000001</v>
      </c>
      <c r="K94" s="9" t="s">
        <v>12</v>
      </c>
    </row>
    <row r="95" spans="1:13" x14ac:dyDescent="0.25">
      <c r="A95" s="29">
        <v>42487</v>
      </c>
      <c r="B95" s="29">
        <v>42488</v>
      </c>
      <c r="C95" s="9">
        <v>550203</v>
      </c>
      <c r="D95" s="120" t="s">
        <v>406</v>
      </c>
      <c r="E95" s="127" t="s">
        <v>601</v>
      </c>
      <c r="F95" s="122">
        <v>951.58</v>
      </c>
      <c r="G95" s="20"/>
      <c r="H95" s="20">
        <f t="shared" si="1"/>
        <v>0</v>
      </c>
      <c r="I95" s="9" t="s">
        <v>11</v>
      </c>
      <c r="J95" s="30">
        <v>22361145.859999999</v>
      </c>
      <c r="K95" s="9" t="s">
        <v>12</v>
      </c>
    </row>
    <row r="96" spans="1:13" x14ac:dyDescent="0.25">
      <c r="A96" s="29">
        <v>42487</v>
      </c>
      <c r="B96" s="29">
        <v>42488</v>
      </c>
      <c r="C96" s="9">
        <v>550203</v>
      </c>
      <c r="D96" s="120" t="s">
        <v>406</v>
      </c>
      <c r="E96" s="127" t="s">
        <v>601</v>
      </c>
      <c r="F96" s="122">
        <v>1014.05</v>
      </c>
      <c r="G96" s="20"/>
      <c r="H96" s="20">
        <f t="shared" si="1"/>
        <v>0</v>
      </c>
      <c r="I96" s="9" t="s">
        <v>11</v>
      </c>
      <c r="J96" s="30">
        <v>22360131.809999999</v>
      </c>
      <c r="K96" s="9" t="s">
        <v>12</v>
      </c>
    </row>
    <row r="97" spans="1:11" x14ac:dyDescent="0.25">
      <c r="A97" s="29">
        <v>42487</v>
      </c>
      <c r="B97" s="29">
        <v>42488</v>
      </c>
      <c r="C97" s="9">
        <v>550203</v>
      </c>
      <c r="D97" s="120" t="s">
        <v>406</v>
      </c>
      <c r="E97" s="127" t="s">
        <v>601</v>
      </c>
      <c r="F97" s="122">
        <v>1203.47</v>
      </c>
      <c r="G97" s="20"/>
      <c r="H97" s="20">
        <f t="shared" si="1"/>
        <v>0</v>
      </c>
      <c r="I97" s="9" t="s">
        <v>11</v>
      </c>
      <c r="J97" s="30">
        <v>22358928.34</v>
      </c>
      <c r="K97" s="9" t="s">
        <v>12</v>
      </c>
    </row>
    <row r="98" spans="1:11" x14ac:dyDescent="0.25">
      <c r="A98" s="29">
        <v>42487</v>
      </c>
      <c r="B98" s="29">
        <v>42488</v>
      </c>
      <c r="C98" s="9">
        <v>550203</v>
      </c>
      <c r="D98" s="120" t="s">
        <v>406</v>
      </c>
      <c r="E98" s="127" t="s">
        <v>601</v>
      </c>
      <c r="F98" s="122">
        <v>1245.92</v>
      </c>
      <c r="G98" s="20"/>
      <c r="H98" s="20">
        <f t="shared" si="1"/>
        <v>0</v>
      </c>
      <c r="I98" s="9" t="s">
        <v>11</v>
      </c>
      <c r="J98" s="30">
        <v>22357682.420000002</v>
      </c>
      <c r="K98" s="9" t="s">
        <v>12</v>
      </c>
    </row>
    <row r="99" spans="1:11" x14ac:dyDescent="0.25">
      <c r="A99" s="29">
        <v>42487</v>
      </c>
      <c r="B99" s="29">
        <v>42488</v>
      </c>
      <c r="C99" s="9">
        <v>550203</v>
      </c>
      <c r="D99" s="120" t="s">
        <v>406</v>
      </c>
      <c r="E99" s="127" t="s">
        <v>601</v>
      </c>
      <c r="F99" s="122">
        <v>1455.25</v>
      </c>
      <c r="G99" s="20"/>
      <c r="H99" s="20">
        <f t="shared" si="1"/>
        <v>0</v>
      </c>
      <c r="I99" s="9" t="s">
        <v>11</v>
      </c>
      <c r="J99" s="30">
        <v>22356227.170000002</v>
      </c>
      <c r="K99" s="9" t="s">
        <v>12</v>
      </c>
    </row>
    <row r="100" spans="1:11" x14ac:dyDescent="0.25">
      <c r="A100" s="29">
        <v>42487</v>
      </c>
      <c r="B100" s="29">
        <v>42488</v>
      </c>
      <c r="C100" s="9">
        <v>550203</v>
      </c>
      <c r="D100" s="120" t="s">
        <v>406</v>
      </c>
      <c r="E100" s="127" t="s">
        <v>601</v>
      </c>
      <c r="F100" s="122">
        <v>1643.8</v>
      </c>
      <c r="G100" s="20"/>
      <c r="H100" s="20">
        <f t="shared" si="1"/>
        <v>0</v>
      </c>
      <c r="I100" s="9" t="s">
        <v>11</v>
      </c>
      <c r="J100" s="30">
        <v>22354583.370000001</v>
      </c>
      <c r="K100" s="9" t="s">
        <v>12</v>
      </c>
    </row>
    <row r="101" spans="1:11" x14ac:dyDescent="0.25">
      <c r="A101" s="29">
        <v>42487</v>
      </c>
      <c r="B101" s="29">
        <v>42488</v>
      </c>
      <c r="C101" s="9">
        <v>550203</v>
      </c>
      <c r="D101" s="120" t="s">
        <v>406</v>
      </c>
      <c r="E101" s="127" t="s">
        <v>601</v>
      </c>
      <c r="F101" s="122">
        <v>2158.21</v>
      </c>
      <c r="G101" s="20"/>
      <c r="H101" s="20">
        <f t="shared" si="1"/>
        <v>0</v>
      </c>
      <c r="I101" s="9" t="s">
        <v>11</v>
      </c>
      <c r="J101" s="30">
        <v>22352425.16</v>
      </c>
      <c r="K101" s="9" t="s">
        <v>12</v>
      </c>
    </row>
    <row r="102" spans="1:11" x14ac:dyDescent="0.25">
      <c r="A102" s="29">
        <v>42487</v>
      </c>
      <c r="B102" s="29">
        <v>42488</v>
      </c>
      <c r="C102" s="9">
        <v>550203</v>
      </c>
      <c r="D102" s="120" t="s">
        <v>406</v>
      </c>
      <c r="E102" s="127" t="s">
        <v>601</v>
      </c>
      <c r="F102" s="122">
        <v>2436.42</v>
      </c>
      <c r="G102" s="20"/>
      <c r="H102" s="20">
        <f t="shared" si="1"/>
        <v>0</v>
      </c>
      <c r="I102" s="9" t="s">
        <v>11</v>
      </c>
      <c r="J102" s="30">
        <v>22349988.739999998</v>
      </c>
      <c r="K102" s="9" t="s">
        <v>12</v>
      </c>
    </row>
    <row r="103" spans="1:11" x14ac:dyDescent="0.25">
      <c r="A103" s="29">
        <v>42487</v>
      </c>
      <c r="B103" s="29">
        <v>42488</v>
      </c>
      <c r="C103" s="9">
        <v>550203</v>
      </c>
      <c r="D103" s="120" t="s">
        <v>406</v>
      </c>
      <c r="E103" s="127" t="s">
        <v>601</v>
      </c>
      <c r="F103" s="122">
        <v>2796.6</v>
      </c>
      <c r="G103" s="20"/>
      <c r="H103" s="20">
        <f t="shared" si="1"/>
        <v>0</v>
      </c>
      <c r="I103" s="9" t="s">
        <v>11</v>
      </c>
      <c r="J103" s="30">
        <v>22347192.140000001</v>
      </c>
      <c r="K103" s="9" t="s">
        <v>12</v>
      </c>
    </row>
    <row r="104" spans="1:11" x14ac:dyDescent="0.25">
      <c r="A104" s="29">
        <v>42487</v>
      </c>
      <c r="B104" s="29">
        <v>42488</v>
      </c>
      <c r="C104" s="9">
        <v>550203</v>
      </c>
      <c r="D104" s="120" t="s">
        <v>406</v>
      </c>
      <c r="E104" s="127" t="s">
        <v>601</v>
      </c>
      <c r="F104" s="122">
        <v>3056.55</v>
      </c>
      <c r="G104" s="20"/>
      <c r="H104" s="20">
        <f t="shared" si="1"/>
        <v>0</v>
      </c>
      <c r="I104" s="9" t="s">
        <v>11</v>
      </c>
      <c r="J104" s="30">
        <v>22344135.59</v>
      </c>
      <c r="K104" s="9" t="s">
        <v>12</v>
      </c>
    </row>
    <row r="105" spans="1:11" x14ac:dyDescent="0.25">
      <c r="A105" s="29">
        <v>42487</v>
      </c>
      <c r="B105" s="29">
        <v>42488</v>
      </c>
      <c r="C105" s="9">
        <v>550203</v>
      </c>
      <c r="D105" s="120" t="s">
        <v>406</v>
      </c>
      <c r="E105" s="127" t="s">
        <v>601</v>
      </c>
      <c r="F105" s="122">
        <v>3506.67</v>
      </c>
      <c r="G105" s="20"/>
      <c r="H105" s="20">
        <f t="shared" si="1"/>
        <v>0</v>
      </c>
      <c r="I105" s="9" t="s">
        <v>11</v>
      </c>
      <c r="J105" s="30">
        <v>22340628.920000002</v>
      </c>
      <c r="K105" s="9" t="s">
        <v>12</v>
      </c>
    </row>
    <row r="106" spans="1:11" x14ac:dyDescent="0.25">
      <c r="A106" s="29">
        <v>42487</v>
      </c>
      <c r="B106" s="29">
        <v>42488</v>
      </c>
      <c r="C106" s="9">
        <v>550203</v>
      </c>
      <c r="D106" s="120" t="s">
        <v>406</v>
      </c>
      <c r="E106" s="127" t="s">
        <v>601</v>
      </c>
      <c r="F106" s="122">
        <v>4558.29</v>
      </c>
      <c r="G106" s="20"/>
      <c r="H106" s="20">
        <f t="shared" si="1"/>
        <v>0</v>
      </c>
      <c r="I106" s="9" t="s">
        <v>11</v>
      </c>
      <c r="J106" s="30">
        <v>22336070.629999999</v>
      </c>
      <c r="K106" s="9" t="s">
        <v>12</v>
      </c>
    </row>
    <row r="107" spans="1:11" x14ac:dyDescent="0.25">
      <c r="A107" s="29">
        <v>42487</v>
      </c>
      <c r="B107" s="29">
        <v>42488</v>
      </c>
      <c r="C107" s="9">
        <v>550203</v>
      </c>
      <c r="D107" s="120" t="s">
        <v>406</v>
      </c>
      <c r="E107" s="127" t="s">
        <v>601</v>
      </c>
      <c r="F107" s="122">
        <v>4789.4399999999996</v>
      </c>
      <c r="G107" s="20"/>
      <c r="H107" s="20">
        <f t="shared" si="1"/>
        <v>0</v>
      </c>
      <c r="I107" s="9" t="s">
        <v>11</v>
      </c>
      <c r="J107" s="30">
        <v>22331281.190000001</v>
      </c>
      <c r="K107" s="9" t="s">
        <v>12</v>
      </c>
    </row>
    <row r="108" spans="1:11" x14ac:dyDescent="0.25">
      <c r="A108" s="29">
        <v>42487</v>
      </c>
      <c r="B108" s="29">
        <v>42488</v>
      </c>
      <c r="C108" s="9">
        <v>550203</v>
      </c>
      <c r="D108" s="120" t="s">
        <v>406</v>
      </c>
      <c r="E108" s="127" t="s">
        <v>601</v>
      </c>
      <c r="F108" s="122">
        <v>4792.41</v>
      </c>
      <c r="G108" s="20"/>
      <c r="H108" s="20">
        <f t="shared" si="1"/>
        <v>0</v>
      </c>
      <c r="I108" s="9" t="s">
        <v>11</v>
      </c>
      <c r="J108" s="30">
        <v>22326488.780000001</v>
      </c>
      <c r="K108" s="9" t="s">
        <v>12</v>
      </c>
    </row>
    <row r="109" spans="1:11" x14ac:dyDescent="0.25">
      <c r="A109" s="29">
        <v>42487</v>
      </c>
      <c r="B109" s="29">
        <v>42488</v>
      </c>
      <c r="C109" s="9">
        <v>550203</v>
      </c>
      <c r="D109" s="120" t="s">
        <v>406</v>
      </c>
      <c r="E109" s="127" t="s">
        <v>601</v>
      </c>
      <c r="F109" s="122">
        <v>5650.97</v>
      </c>
      <c r="G109" s="20"/>
      <c r="H109" s="20">
        <f t="shared" si="1"/>
        <v>0</v>
      </c>
      <c r="I109" s="9" t="s">
        <v>11</v>
      </c>
      <c r="J109" s="30">
        <v>22320837.809999999</v>
      </c>
      <c r="K109" s="9" t="s">
        <v>12</v>
      </c>
    </row>
    <row r="110" spans="1:11" x14ac:dyDescent="0.25">
      <c r="A110" s="29">
        <v>42487</v>
      </c>
      <c r="B110" s="29">
        <v>42488</v>
      </c>
      <c r="C110" s="9">
        <v>550203</v>
      </c>
      <c r="D110" s="120" t="s">
        <v>406</v>
      </c>
      <c r="E110" s="127" t="s">
        <v>601</v>
      </c>
      <c r="F110" s="122">
        <v>5736.69</v>
      </c>
      <c r="G110" s="20"/>
      <c r="H110" s="20">
        <f t="shared" si="1"/>
        <v>0</v>
      </c>
      <c r="I110" s="9" t="s">
        <v>11</v>
      </c>
      <c r="J110" s="30">
        <v>22315101.120000001</v>
      </c>
      <c r="K110" s="9" t="s">
        <v>12</v>
      </c>
    </row>
    <row r="111" spans="1:11" x14ac:dyDescent="0.25">
      <c r="A111" s="29">
        <v>42487</v>
      </c>
      <c r="B111" s="29">
        <v>42488</v>
      </c>
      <c r="C111" s="9">
        <v>550203</v>
      </c>
      <c r="D111" s="120" t="s">
        <v>406</v>
      </c>
      <c r="E111" s="127" t="s">
        <v>601</v>
      </c>
      <c r="F111" s="122">
        <v>6266.7</v>
      </c>
      <c r="G111" s="20"/>
      <c r="H111" s="20">
        <f t="shared" si="1"/>
        <v>0</v>
      </c>
      <c r="I111" s="9" t="s">
        <v>11</v>
      </c>
      <c r="J111" s="30">
        <v>22308834.420000002</v>
      </c>
      <c r="K111" s="9" t="s">
        <v>12</v>
      </c>
    </row>
    <row r="112" spans="1:11" x14ac:dyDescent="0.25">
      <c r="A112" s="29">
        <v>42487</v>
      </c>
      <c r="B112" s="29">
        <v>42488</v>
      </c>
      <c r="C112" s="9">
        <v>550203</v>
      </c>
      <c r="D112" s="120" t="s">
        <v>406</v>
      </c>
      <c r="E112" s="127" t="s">
        <v>601</v>
      </c>
      <c r="F112" s="122">
        <v>7229.22</v>
      </c>
      <c r="G112" s="20"/>
      <c r="H112" s="20">
        <f t="shared" si="1"/>
        <v>0</v>
      </c>
      <c r="I112" s="9" t="s">
        <v>11</v>
      </c>
      <c r="J112" s="30">
        <v>22301605.199999999</v>
      </c>
      <c r="K112" s="9" t="s">
        <v>12</v>
      </c>
    </row>
    <row r="113" spans="1:11" x14ac:dyDescent="0.25">
      <c r="A113" s="29">
        <v>42487</v>
      </c>
      <c r="B113" s="29">
        <v>42488</v>
      </c>
      <c r="C113" s="9">
        <v>550203</v>
      </c>
      <c r="D113" s="120" t="s">
        <v>406</v>
      </c>
      <c r="E113" s="127" t="s">
        <v>601</v>
      </c>
      <c r="F113" s="122">
        <v>8280.2199999999993</v>
      </c>
      <c r="G113" s="20"/>
      <c r="H113" s="20">
        <f t="shared" si="1"/>
        <v>0</v>
      </c>
      <c r="I113" s="9" t="s">
        <v>11</v>
      </c>
      <c r="J113" s="30">
        <v>22293324.98</v>
      </c>
      <c r="K113" s="9" t="s">
        <v>12</v>
      </c>
    </row>
    <row r="114" spans="1:11" x14ac:dyDescent="0.25">
      <c r="A114" s="29">
        <v>42487</v>
      </c>
      <c r="B114" s="29">
        <v>42488</v>
      </c>
      <c r="C114" s="9">
        <v>550203</v>
      </c>
      <c r="D114" s="120" t="s">
        <v>406</v>
      </c>
      <c r="E114" s="127" t="s">
        <v>601</v>
      </c>
      <c r="F114" s="122">
        <v>8301.99</v>
      </c>
      <c r="G114" s="20"/>
      <c r="H114" s="20">
        <f t="shared" si="1"/>
        <v>0</v>
      </c>
      <c r="I114" s="9" t="s">
        <v>11</v>
      </c>
      <c r="J114" s="30">
        <v>22285022.989999998</v>
      </c>
      <c r="K114" s="9" t="s">
        <v>12</v>
      </c>
    </row>
    <row r="115" spans="1:11" x14ac:dyDescent="0.25">
      <c r="A115" s="29">
        <v>42487</v>
      </c>
      <c r="B115" s="29">
        <v>42488</v>
      </c>
      <c r="C115" s="9">
        <v>550203</v>
      </c>
      <c r="D115" s="120" t="s">
        <v>406</v>
      </c>
      <c r="E115" s="127" t="s">
        <v>601</v>
      </c>
      <c r="F115" s="122">
        <v>9518.91</v>
      </c>
      <c r="G115" s="20"/>
      <c r="H115" s="20">
        <f t="shared" si="1"/>
        <v>0</v>
      </c>
      <c r="I115" s="9" t="s">
        <v>11</v>
      </c>
      <c r="J115" s="30">
        <v>22275504.079999998</v>
      </c>
      <c r="K115" s="9" t="s">
        <v>12</v>
      </c>
    </row>
    <row r="116" spans="1:11" x14ac:dyDescent="0.25">
      <c r="A116" s="29">
        <v>42487</v>
      </c>
      <c r="B116" s="29">
        <v>42488</v>
      </c>
      <c r="C116" s="9">
        <v>550203</v>
      </c>
      <c r="D116" s="120" t="s">
        <v>406</v>
      </c>
      <c r="E116" s="127" t="s">
        <v>601</v>
      </c>
      <c r="F116" s="122">
        <v>10262.58</v>
      </c>
      <c r="G116" s="20"/>
      <c r="H116" s="20">
        <f t="shared" si="1"/>
        <v>0</v>
      </c>
      <c r="I116" s="9" t="s">
        <v>11</v>
      </c>
      <c r="J116" s="30">
        <v>22265241.5</v>
      </c>
      <c r="K116" s="9" t="s">
        <v>12</v>
      </c>
    </row>
    <row r="117" spans="1:11" x14ac:dyDescent="0.25">
      <c r="A117" s="29">
        <v>42487</v>
      </c>
      <c r="B117" s="29">
        <v>42488</v>
      </c>
      <c r="C117" s="9">
        <v>550203</v>
      </c>
      <c r="D117" s="120" t="s">
        <v>406</v>
      </c>
      <c r="E117" s="127" t="s">
        <v>601</v>
      </c>
      <c r="F117" s="122">
        <v>10857.51</v>
      </c>
      <c r="G117" s="20"/>
      <c r="H117" s="20">
        <f t="shared" si="1"/>
        <v>0</v>
      </c>
      <c r="I117" s="9" t="s">
        <v>11</v>
      </c>
      <c r="J117" s="30">
        <v>22254383.989999998</v>
      </c>
      <c r="K117" s="9" t="s">
        <v>12</v>
      </c>
    </row>
    <row r="118" spans="1:11" x14ac:dyDescent="0.25">
      <c r="A118" s="29">
        <v>42487</v>
      </c>
      <c r="B118" s="29">
        <v>42488</v>
      </c>
      <c r="C118" s="9">
        <v>550203</v>
      </c>
      <c r="D118" s="120" t="s">
        <v>406</v>
      </c>
      <c r="E118" s="127" t="s">
        <v>601</v>
      </c>
      <c r="F118" s="122">
        <v>11546.11</v>
      </c>
      <c r="G118" s="20"/>
      <c r="H118" s="20">
        <f t="shared" si="1"/>
        <v>0</v>
      </c>
      <c r="I118" s="9" t="s">
        <v>11</v>
      </c>
      <c r="J118" s="30">
        <v>22242837.879999999</v>
      </c>
      <c r="K118" s="9" t="s">
        <v>12</v>
      </c>
    </row>
    <row r="119" spans="1:11" x14ac:dyDescent="0.25">
      <c r="A119" s="29">
        <v>42487</v>
      </c>
      <c r="B119" s="29">
        <v>42488</v>
      </c>
      <c r="C119" s="9">
        <v>550203</v>
      </c>
      <c r="D119" s="120" t="s">
        <v>406</v>
      </c>
      <c r="E119" s="127" t="s">
        <v>601</v>
      </c>
      <c r="F119" s="122">
        <v>13561.36</v>
      </c>
      <c r="G119" s="20"/>
      <c r="H119" s="20">
        <f t="shared" si="1"/>
        <v>0</v>
      </c>
      <c r="I119" s="9" t="s">
        <v>11</v>
      </c>
      <c r="J119" s="30">
        <v>22229276.52</v>
      </c>
      <c r="K119" s="9" t="s">
        <v>12</v>
      </c>
    </row>
    <row r="120" spans="1:11" x14ac:dyDescent="0.25">
      <c r="A120" s="29">
        <v>42487</v>
      </c>
      <c r="B120" s="29">
        <v>42488</v>
      </c>
      <c r="C120" s="9">
        <v>550203</v>
      </c>
      <c r="D120" s="120" t="s">
        <v>406</v>
      </c>
      <c r="E120" s="127" t="s">
        <v>601</v>
      </c>
      <c r="F120" s="122">
        <v>14986.2</v>
      </c>
      <c r="G120" s="20"/>
      <c r="H120" s="20">
        <f t="shared" si="1"/>
        <v>0</v>
      </c>
      <c r="I120" s="9" t="s">
        <v>11</v>
      </c>
      <c r="J120" s="30">
        <v>22214290.32</v>
      </c>
      <c r="K120" s="9" t="s">
        <v>12</v>
      </c>
    </row>
    <row r="121" spans="1:11" x14ac:dyDescent="0.25">
      <c r="A121" s="29">
        <v>42487</v>
      </c>
      <c r="B121" s="29">
        <v>42488</v>
      </c>
      <c r="C121" s="9">
        <v>550203</v>
      </c>
      <c r="D121" s="120" t="s">
        <v>406</v>
      </c>
      <c r="E121" s="127" t="s">
        <v>601</v>
      </c>
      <c r="F121" s="122">
        <v>15443.13</v>
      </c>
      <c r="G121" s="20"/>
      <c r="H121" s="20">
        <f t="shared" si="1"/>
        <v>0</v>
      </c>
      <c r="I121" s="9" t="s">
        <v>11</v>
      </c>
      <c r="J121" s="30">
        <v>22198847.190000001</v>
      </c>
      <c r="K121" s="9" t="s">
        <v>12</v>
      </c>
    </row>
    <row r="122" spans="1:11" x14ac:dyDescent="0.25">
      <c r="A122" s="29">
        <v>42487</v>
      </c>
      <c r="B122" s="29">
        <v>42488</v>
      </c>
      <c r="C122" s="9">
        <v>550203</v>
      </c>
      <c r="D122" s="120" t="s">
        <v>406</v>
      </c>
      <c r="E122" s="127" t="s">
        <v>601</v>
      </c>
      <c r="F122" s="122">
        <v>16880.12</v>
      </c>
      <c r="G122" s="20"/>
      <c r="H122" s="20">
        <f t="shared" si="1"/>
        <v>0</v>
      </c>
      <c r="I122" s="9" t="s">
        <v>11</v>
      </c>
      <c r="J122" s="30">
        <v>22181967.07</v>
      </c>
      <c r="K122" s="9" t="s">
        <v>12</v>
      </c>
    </row>
    <row r="123" spans="1:11" x14ac:dyDescent="0.25">
      <c r="A123" s="29">
        <v>42487</v>
      </c>
      <c r="B123" s="29">
        <v>42488</v>
      </c>
      <c r="C123" s="9">
        <v>550203</v>
      </c>
      <c r="D123" s="120" t="s">
        <v>406</v>
      </c>
      <c r="E123" s="127" t="s">
        <v>601</v>
      </c>
      <c r="F123" s="122">
        <v>23421.22</v>
      </c>
      <c r="G123" s="20"/>
      <c r="H123" s="20">
        <f t="shared" si="1"/>
        <v>0</v>
      </c>
      <c r="I123" s="9" t="s">
        <v>11</v>
      </c>
      <c r="J123" s="30">
        <v>22158545.850000001</v>
      </c>
      <c r="K123" s="9" t="s">
        <v>12</v>
      </c>
    </row>
    <row r="124" spans="1:11" x14ac:dyDescent="0.25">
      <c r="A124" s="29">
        <v>42487</v>
      </c>
      <c r="B124" s="29">
        <v>42488</v>
      </c>
      <c r="C124" s="9">
        <v>550203</v>
      </c>
      <c r="D124" s="120" t="s">
        <v>406</v>
      </c>
      <c r="E124" s="127" t="s">
        <v>601</v>
      </c>
      <c r="F124" s="122">
        <v>24729.279999999999</v>
      </c>
      <c r="G124" s="20"/>
      <c r="H124" s="20">
        <f t="shared" si="1"/>
        <v>0</v>
      </c>
      <c r="I124" s="9" t="s">
        <v>11</v>
      </c>
      <c r="J124" s="30">
        <v>22133816.57</v>
      </c>
      <c r="K124" s="9" t="s">
        <v>12</v>
      </c>
    </row>
    <row r="125" spans="1:11" x14ac:dyDescent="0.25">
      <c r="A125" s="29">
        <v>42487</v>
      </c>
      <c r="B125" s="29">
        <v>42488</v>
      </c>
      <c r="C125" s="9">
        <v>550203</v>
      </c>
      <c r="D125" s="120" t="s">
        <v>406</v>
      </c>
      <c r="E125" s="127" t="s">
        <v>601</v>
      </c>
      <c r="F125" s="122">
        <v>25693.95</v>
      </c>
      <c r="G125" s="20"/>
      <c r="H125" s="20">
        <f t="shared" si="1"/>
        <v>0</v>
      </c>
      <c r="I125" s="9" t="s">
        <v>11</v>
      </c>
      <c r="J125" s="30">
        <v>22108122.620000001</v>
      </c>
      <c r="K125" s="9" t="s">
        <v>12</v>
      </c>
    </row>
    <row r="126" spans="1:11" x14ac:dyDescent="0.25">
      <c r="A126" s="29">
        <v>42487</v>
      </c>
      <c r="B126" s="29">
        <v>42488</v>
      </c>
      <c r="C126" s="9">
        <v>550203</v>
      </c>
      <c r="D126" s="120" t="s">
        <v>406</v>
      </c>
      <c r="E126" s="127" t="s">
        <v>601</v>
      </c>
      <c r="F126" s="122">
        <v>28547.79</v>
      </c>
      <c r="G126" s="20"/>
      <c r="H126" s="20">
        <f t="shared" si="1"/>
        <v>0</v>
      </c>
      <c r="I126" s="9" t="s">
        <v>11</v>
      </c>
      <c r="J126" s="30">
        <v>22079574.829999998</v>
      </c>
      <c r="K126" s="9" t="s">
        <v>12</v>
      </c>
    </row>
    <row r="127" spans="1:11" x14ac:dyDescent="0.25">
      <c r="A127" s="29">
        <v>42487</v>
      </c>
      <c r="B127" s="29">
        <v>42488</v>
      </c>
      <c r="C127" s="9">
        <v>550203</v>
      </c>
      <c r="D127" s="120" t="s">
        <v>406</v>
      </c>
      <c r="E127" s="127" t="s">
        <v>601</v>
      </c>
      <c r="F127" s="122">
        <v>29196.7</v>
      </c>
      <c r="G127" s="20"/>
      <c r="H127" s="20">
        <f t="shared" si="1"/>
        <v>0</v>
      </c>
      <c r="I127" s="9" t="s">
        <v>11</v>
      </c>
      <c r="J127" s="30">
        <v>22050378.129999999</v>
      </c>
      <c r="K127" s="9" t="s">
        <v>12</v>
      </c>
    </row>
    <row r="128" spans="1:11" x14ac:dyDescent="0.25">
      <c r="A128" s="29">
        <v>42487</v>
      </c>
      <c r="B128" s="29">
        <v>42488</v>
      </c>
      <c r="C128" s="9">
        <v>550203</v>
      </c>
      <c r="D128" s="120" t="s">
        <v>406</v>
      </c>
      <c r="E128" s="127" t="s">
        <v>601</v>
      </c>
      <c r="F128" s="122">
        <v>32472</v>
      </c>
      <c r="G128" s="20"/>
      <c r="H128" s="20">
        <f t="shared" si="1"/>
        <v>0</v>
      </c>
      <c r="I128" s="9" t="s">
        <v>11</v>
      </c>
      <c r="J128" s="30">
        <v>22017906.129999999</v>
      </c>
      <c r="K128" s="9" t="s">
        <v>12</v>
      </c>
    </row>
    <row r="129" spans="1:11" x14ac:dyDescent="0.25">
      <c r="A129" s="29">
        <v>42487</v>
      </c>
      <c r="B129" s="29">
        <v>42488</v>
      </c>
      <c r="C129" s="9">
        <v>550203</v>
      </c>
      <c r="D129" s="120" t="s">
        <v>406</v>
      </c>
      <c r="E129" s="127" t="s">
        <v>601</v>
      </c>
      <c r="F129" s="122">
        <v>36987.949999999997</v>
      </c>
      <c r="G129" s="20"/>
      <c r="H129" s="20">
        <f t="shared" si="1"/>
        <v>0</v>
      </c>
      <c r="I129" s="9" t="s">
        <v>11</v>
      </c>
      <c r="J129" s="30">
        <v>21980918.18</v>
      </c>
      <c r="K129" s="9" t="s">
        <v>12</v>
      </c>
    </row>
    <row r="130" spans="1:11" x14ac:dyDescent="0.25">
      <c r="A130" s="29">
        <v>42487</v>
      </c>
      <c r="B130" s="29">
        <v>42488</v>
      </c>
      <c r="C130" s="9">
        <v>550203</v>
      </c>
      <c r="D130" s="120" t="s">
        <v>406</v>
      </c>
      <c r="E130" s="127" t="s">
        <v>601</v>
      </c>
      <c r="F130" s="122">
        <v>46532.82</v>
      </c>
      <c r="G130" s="20"/>
      <c r="H130" s="20">
        <f t="shared" si="1"/>
        <v>0</v>
      </c>
      <c r="I130" s="9" t="s">
        <v>11</v>
      </c>
      <c r="J130" s="30">
        <v>21934385.359999999</v>
      </c>
      <c r="K130" s="9" t="s">
        <v>12</v>
      </c>
    </row>
    <row r="131" spans="1:11" x14ac:dyDescent="0.25">
      <c r="A131" s="29">
        <v>42487</v>
      </c>
      <c r="B131" s="29">
        <v>42488</v>
      </c>
      <c r="C131" s="9">
        <v>550203</v>
      </c>
      <c r="D131" s="120" t="s">
        <v>406</v>
      </c>
      <c r="E131" s="127" t="s">
        <v>601</v>
      </c>
      <c r="F131" s="122">
        <v>47399.56</v>
      </c>
      <c r="G131" s="20"/>
      <c r="H131" s="20">
        <f t="shared" si="1"/>
        <v>0</v>
      </c>
      <c r="I131" s="9" t="s">
        <v>11</v>
      </c>
      <c r="J131" s="30">
        <v>21886985.800000001</v>
      </c>
      <c r="K131" s="9" t="s">
        <v>12</v>
      </c>
    </row>
    <row r="132" spans="1:11" x14ac:dyDescent="0.25">
      <c r="A132" s="29">
        <v>42487</v>
      </c>
      <c r="B132" s="29">
        <v>42488</v>
      </c>
      <c r="C132" s="9">
        <v>550203</v>
      </c>
      <c r="D132" s="120" t="s">
        <v>406</v>
      </c>
      <c r="E132" s="127" t="s">
        <v>601</v>
      </c>
      <c r="F132" s="122">
        <v>47548.91</v>
      </c>
      <c r="G132" s="20"/>
      <c r="H132" s="20">
        <f t="shared" si="1"/>
        <v>0</v>
      </c>
      <c r="I132" s="9" t="s">
        <v>11</v>
      </c>
      <c r="J132" s="30">
        <v>21839436.890000001</v>
      </c>
      <c r="K132" s="9" t="s">
        <v>12</v>
      </c>
    </row>
    <row r="133" spans="1:11" x14ac:dyDescent="0.25">
      <c r="A133" s="29">
        <v>42487</v>
      </c>
      <c r="B133" s="29">
        <v>42488</v>
      </c>
      <c r="C133" s="9">
        <v>550203</v>
      </c>
      <c r="D133" s="120" t="s">
        <v>406</v>
      </c>
      <c r="E133" s="127" t="s">
        <v>601</v>
      </c>
      <c r="F133" s="122">
        <v>48225.9</v>
      </c>
      <c r="G133" s="20"/>
      <c r="H133" s="20">
        <f t="shared" si="1"/>
        <v>0</v>
      </c>
      <c r="I133" s="9" t="s">
        <v>11</v>
      </c>
      <c r="J133" s="30">
        <v>21791210.989999998</v>
      </c>
      <c r="K133" s="9" t="s">
        <v>12</v>
      </c>
    </row>
    <row r="134" spans="1:11" x14ac:dyDescent="0.25">
      <c r="A134" s="29">
        <v>42487</v>
      </c>
      <c r="B134" s="29">
        <v>42488</v>
      </c>
      <c r="C134" s="9">
        <v>550203</v>
      </c>
      <c r="D134" s="120" t="s">
        <v>406</v>
      </c>
      <c r="E134" s="127" t="s">
        <v>601</v>
      </c>
      <c r="F134" s="122">
        <v>58549.919999999998</v>
      </c>
      <c r="G134" s="20"/>
      <c r="H134" s="20">
        <f t="shared" ref="H134:H188" si="2">G134</f>
        <v>0</v>
      </c>
      <c r="I134" s="9" t="s">
        <v>11</v>
      </c>
      <c r="J134" s="30">
        <v>21732661.07</v>
      </c>
      <c r="K134" s="9" t="s">
        <v>12</v>
      </c>
    </row>
    <row r="135" spans="1:11" x14ac:dyDescent="0.25">
      <c r="A135" s="29">
        <v>42487</v>
      </c>
      <c r="B135" s="29">
        <v>42488</v>
      </c>
      <c r="C135" s="9">
        <v>550203</v>
      </c>
      <c r="D135" s="120" t="s">
        <v>406</v>
      </c>
      <c r="E135" s="127" t="s">
        <v>601</v>
      </c>
      <c r="F135" s="122">
        <v>81510.58</v>
      </c>
      <c r="G135" s="20"/>
      <c r="H135" s="20">
        <f t="shared" si="2"/>
        <v>0</v>
      </c>
      <c r="I135" s="9" t="s">
        <v>11</v>
      </c>
      <c r="J135" s="30">
        <v>21651150.489999998</v>
      </c>
      <c r="K135" s="9" t="s">
        <v>12</v>
      </c>
    </row>
    <row r="136" spans="1:11" x14ac:dyDescent="0.25">
      <c r="A136" s="29">
        <v>42487</v>
      </c>
      <c r="B136" s="29">
        <v>42488</v>
      </c>
      <c r="C136" s="9">
        <v>550203</v>
      </c>
      <c r="D136" s="120" t="s">
        <v>406</v>
      </c>
      <c r="E136" s="127" t="s">
        <v>601</v>
      </c>
      <c r="F136" s="122">
        <v>82786.17</v>
      </c>
      <c r="G136" s="20"/>
      <c r="H136" s="20">
        <f t="shared" si="2"/>
        <v>0</v>
      </c>
      <c r="I136" s="9" t="s">
        <v>11</v>
      </c>
      <c r="J136" s="30">
        <v>21568364.32</v>
      </c>
      <c r="K136" s="9" t="s">
        <v>12</v>
      </c>
    </row>
    <row r="137" spans="1:11" x14ac:dyDescent="0.25">
      <c r="A137" s="29">
        <v>42487</v>
      </c>
      <c r="B137" s="29">
        <v>42488</v>
      </c>
      <c r="C137" s="9">
        <v>550203</v>
      </c>
      <c r="D137" s="120" t="s">
        <v>406</v>
      </c>
      <c r="E137" s="127" t="s">
        <v>601</v>
      </c>
      <c r="F137" s="122">
        <v>84468.17</v>
      </c>
      <c r="G137" s="20"/>
      <c r="H137" s="20">
        <f t="shared" si="2"/>
        <v>0</v>
      </c>
      <c r="I137" s="9" t="s">
        <v>11</v>
      </c>
      <c r="J137" s="30">
        <v>21483896.149999999</v>
      </c>
      <c r="K137" s="9" t="s">
        <v>12</v>
      </c>
    </row>
    <row r="138" spans="1:11" x14ac:dyDescent="0.25">
      <c r="A138" s="29">
        <v>42487</v>
      </c>
      <c r="B138" s="29">
        <v>42488</v>
      </c>
      <c r="C138" s="9">
        <v>550203</v>
      </c>
      <c r="D138" s="120" t="s">
        <v>406</v>
      </c>
      <c r="E138" s="127" t="s">
        <v>601</v>
      </c>
      <c r="F138" s="122">
        <v>85538.39</v>
      </c>
      <c r="G138" s="20"/>
      <c r="H138" s="20">
        <f t="shared" si="2"/>
        <v>0</v>
      </c>
      <c r="I138" s="9" t="s">
        <v>11</v>
      </c>
      <c r="J138" s="30">
        <v>21398357.760000002</v>
      </c>
      <c r="K138" s="9" t="s">
        <v>12</v>
      </c>
    </row>
    <row r="139" spans="1:11" x14ac:dyDescent="0.25">
      <c r="A139" s="29">
        <v>42487</v>
      </c>
      <c r="B139" s="29">
        <v>42488</v>
      </c>
      <c r="C139" s="9">
        <v>550203</v>
      </c>
      <c r="D139" s="120" t="s">
        <v>406</v>
      </c>
      <c r="E139" s="127" t="s">
        <v>601</v>
      </c>
      <c r="F139" s="122">
        <v>97255.05</v>
      </c>
      <c r="G139" s="20"/>
      <c r="H139" s="20">
        <f t="shared" si="2"/>
        <v>0</v>
      </c>
      <c r="I139" s="9" t="s">
        <v>11</v>
      </c>
      <c r="J139" s="30">
        <v>21301102.710000001</v>
      </c>
      <c r="K139" s="9" t="s">
        <v>12</v>
      </c>
    </row>
    <row r="140" spans="1:11" x14ac:dyDescent="0.25">
      <c r="A140" s="29">
        <v>42487</v>
      </c>
      <c r="B140" s="29">
        <v>42488</v>
      </c>
      <c r="C140" s="9">
        <v>550203</v>
      </c>
      <c r="D140" s="120" t="s">
        <v>406</v>
      </c>
      <c r="E140" s="127" t="s">
        <v>601</v>
      </c>
      <c r="F140" s="122">
        <v>137569.70000000001</v>
      </c>
      <c r="G140" s="20"/>
      <c r="H140" s="20">
        <f t="shared" si="2"/>
        <v>0</v>
      </c>
      <c r="I140" s="9" t="s">
        <v>11</v>
      </c>
      <c r="J140" s="30">
        <v>21163533.010000002</v>
      </c>
      <c r="K140" s="9" t="s">
        <v>12</v>
      </c>
    </row>
    <row r="141" spans="1:11" x14ac:dyDescent="0.25">
      <c r="A141" s="29">
        <v>42487</v>
      </c>
      <c r="B141" s="29">
        <v>42488</v>
      </c>
      <c r="C141" s="9">
        <v>550203</v>
      </c>
      <c r="D141" s="120" t="s">
        <v>406</v>
      </c>
      <c r="E141" s="127" t="s">
        <v>601</v>
      </c>
      <c r="F141" s="122">
        <v>148183.89000000001</v>
      </c>
      <c r="G141" s="20"/>
      <c r="H141" s="20">
        <f t="shared" si="2"/>
        <v>0</v>
      </c>
      <c r="I141" s="9" t="s">
        <v>11</v>
      </c>
      <c r="J141" s="30">
        <v>21015349.120000001</v>
      </c>
      <c r="K141" s="9" t="s">
        <v>12</v>
      </c>
    </row>
    <row r="142" spans="1:11" x14ac:dyDescent="0.25">
      <c r="A142" s="29">
        <v>42487</v>
      </c>
      <c r="B142" s="29">
        <v>42488</v>
      </c>
      <c r="C142" s="9">
        <v>550203</v>
      </c>
      <c r="D142" s="120" t="s">
        <v>406</v>
      </c>
      <c r="E142" s="127" t="s">
        <v>601</v>
      </c>
      <c r="F142" s="122">
        <v>195059.49</v>
      </c>
      <c r="G142" s="20"/>
      <c r="H142" s="20">
        <f t="shared" si="2"/>
        <v>0</v>
      </c>
      <c r="I142" s="9" t="s">
        <v>11</v>
      </c>
      <c r="J142" s="30">
        <v>20820289.629999999</v>
      </c>
      <c r="K142" s="9" t="s">
        <v>12</v>
      </c>
    </row>
    <row r="143" spans="1:11" x14ac:dyDescent="0.25">
      <c r="A143" s="29">
        <v>42487</v>
      </c>
      <c r="B143" s="29">
        <v>42488</v>
      </c>
      <c r="C143" s="9">
        <v>550203</v>
      </c>
      <c r="D143" s="120" t="s">
        <v>406</v>
      </c>
      <c r="E143" s="127" t="s">
        <v>601</v>
      </c>
      <c r="F143" s="122">
        <v>195484.04</v>
      </c>
      <c r="G143" s="20"/>
      <c r="H143" s="20">
        <f t="shared" si="2"/>
        <v>0</v>
      </c>
      <c r="I143" s="9" t="s">
        <v>11</v>
      </c>
      <c r="J143" s="30">
        <v>20624805.59</v>
      </c>
      <c r="K143" s="9" t="s">
        <v>12</v>
      </c>
    </row>
    <row r="144" spans="1:11" x14ac:dyDescent="0.25">
      <c r="A144" s="29">
        <v>42487</v>
      </c>
      <c r="B144" s="29">
        <v>42488</v>
      </c>
      <c r="C144" s="9">
        <v>550203</v>
      </c>
      <c r="D144" s="120" t="s">
        <v>406</v>
      </c>
      <c r="E144" s="127" t="s">
        <v>601</v>
      </c>
      <c r="F144" s="122">
        <v>201589.33</v>
      </c>
      <c r="G144" s="20"/>
      <c r="H144" s="20">
        <f t="shared" si="2"/>
        <v>0</v>
      </c>
      <c r="I144" s="9" t="s">
        <v>11</v>
      </c>
      <c r="J144" s="30">
        <v>20423216.260000002</v>
      </c>
      <c r="K144" s="9" t="s">
        <v>12</v>
      </c>
    </row>
    <row r="145" spans="1:11" x14ac:dyDescent="0.25">
      <c r="A145" s="29">
        <v>42487</v>
      </c>
      <c r="B145" s="29">
        <v>42488</v>
      </c>
      <c r="C145" s="9">
        <v>550203</v>
      </c>
      <c r="D145" s="120" t="s">
        <v>406</v>
      </c>
      <c r="E145" s="127" t="s">
        <v>601</v>
      </c>
      <c r="F145" s="122">
        <v>229665.43</v>
      </c>
      <c r="G145" s="20"/>
      <c r="H145" s="20">
        <f t="shared" si="2"/>
        <v>0</v>
      </c>
      <c r="I145" s="9" t="s">
        <v>11</v>
      </c>
      <c r="J145" s="30">
        <v>20193550.829999998</v>
      </c>
      <c r="K145" s="9" t="s">
        <v>12</v>
      </c>
    </row>
    <row r="146" spans="1:11" x14ac:dyDescent="0.25">
      <c r="A146" s="29">
        <v>42487</v>
      </c>
      <c r="B146" s="29">
        <v>42488</v>
      </c>
      <c r="C146" s="9">
        <v>550203</v>
      </c>
      <c r="D146" s="120" t="s">
        <v>406</v>
      </c>
      <c r="E146" s="127" t="s">
        <v>601</v>
      </c>
      <c r="F146" s="122">
        <v>244549.91</v>
      </c>
      <c r="G146" s="20"/>
      <c r="H146" s="20">
        <f t="shared" si="2"/>
        <v>0</v>
      </c>
      <c r="I146" s="9" t="s">
        <v>11</v>
      </c>
      <c r="J146" s="30">
        <v>19949000.920000002</v>
      </c>
      <c r="K146" s="9" t="s">
        <v>12</v>
      </c>
    </row>
    <row r="147" spans="1:11" x14ac:dyDescent="0.25">
      <c r="A147" s="29">
        <v>42487</v>
      </c>
      <c r="B147" s="29">
        <v>42488</v>
      </c>
      <c r="C147" s="9">
        <v>550203</v>
      </c>
      <c r="D147" s="120" t="s">
        <v>406</v>
      </c>
      <c r="E147" s="127" t="s">
        <v>601</v>
      </c>
      <c r="F147" s="122">
        <v>274132.45</v>
      </c>
      <c r="G147" s="20"/>
      <c r="H147" s="20">
        <f t="shared" si="2"/>
        <v>0</v>
      </c>
      <c r="I147" s="9" t="s">
        <v>11</v>
      </c>
      <c r="J147" s="30">
        <v>19674868.469999999</v>
      </c>
      <c r="K147" s="9" t="s">
        <v>12</v>
      </c>
    </row>
    <row r="148" spans="1:11" x14ac:dyDescent="0.25">
      <c r="A148" s="29">
        <v>42487</v>
      </c>
      <c r="B148" s="29">
        <v>42488</v>
      </c>
      <c r="C148" s="9">
        <v>550203</v>
      </c>
      <c r="D148" s="120" t="s">
        <v>406</v>
      </c>
      <c r="E148" s="127" t="s">
        <v>601</v>
      </c>
      <c r="F148" s="122">
        <v>397263.64</v>
      </c>
      <c r="G148" s="20"/>
      <c r="H148" s="20">
        <f t="shared" si="2"/>
        <v>0</v>
      </c>
      <c r="I148" s="9" t="s">
        <v>11</v>
      </c>
      <c r="J148" s="30">
        <v>19277604.829999998</v>
      </c>
      <c r="K148" s="9" t="s">
        <v>12</v>
      </c>
    </row>
    <row r="149" spans="1:11" x14ac:dyDescent="0.25">
      <c r="A149" s="29">
        <v>42487</v>
      </c>
      <c r="B149" s="29">
        <v>42488</v>
      </c>
      <c r="C149" s="9">
        <v>550203</v>
      </c>
      <c r="D149" s="120" t="s">
        <v>406</v>
      </c>
      <c r="E149" s="127" t="s">
        <v>601</v>
      </c>
      <c r="F149" s="122">
        <v>424468.12</v>
      </c>
      <c r="G149" s="20"/>
      <c r="H149" s="20">
        <f t="shared" si="2"/>
        <v>0</v>
      </c>
      <c r="I149" s="9" t="s">
        <v>11</v>
      </c>
      <c r="J149" s="30">
        <v>18853136.710000001</v>
      </c>
      <c r="K149" s="9" t="s">
        <v>12</v>
      </c>
    </row>
    <row r="150" spans="1:11" x14ac:dyDescent="0.25">
      <c r="A150" s="29">
        <v>42487</v>
      </c>
      <c r="B150" s="29">
        <v>42488</v>
      </c>
      <c r="C150" s="9">
        <v>550203</v>
      </c>
      <c r="D150" s="120" t="s">
        <v>406</v>
      </c>
      <c r="E150" s="127" t="s">
        <v>601</v>
      </c>
      <c r="F150" s="122">
        <v>695612.33</v>
      </c>
      <c r="G150" s="20"/>
      <c r="H150" s="20">
        <f t="shared" si="2"/>
        <v>0</v>
      </c>
      <c r="I150" s="9" t="s">
        <v>11</v>
      </c>
      <c r="J150" s="30">
        <v>18157524.379999999</v>
      </c>
      <c r="K150" s="9" t="s">
        <v>12</v>
      </c>
    </row>
    <row r="151" spans="1:11" x14ac:dyDescent="0.25">
      <c r="A151" s="29">
        <v>42487</v>
      </c>
      <c r="B151" s="29">
        <v>42488</v>
      </c>
      <c r="C151" s="9">
        <v>550203</v>
      </c>
      <c r="D151" s="120" t="s">
        <v>406</v>
      </c>
      <c r="E151" s="127" t="s">
        <v>601</v>
      </c>
      <c r="F151" s="122">
        <v>711680.14</v>
      </c>
      <c r="G151" s="20"/>
      <c r="H151" s="20">
        <f t="shared" si="2"/>
        <v>0</v>
      </c>
      <c r="I151" s="9" t="s">
        <v>11</v>
      </c>
      <c r="J151" s="30">
        <v>17445844.239999998</v>
      </c>
      <c r="K151" s="9" t="s">
        <v>12</v>
      </c>
    </row>
    <row r="152" spans="1:11" x14ac:dyDescent="0.25">
      <c r="A152" s="29">
        <v>42487</v>
      </c>
      <c r="B152" s="29">
        <v>42488</v>
      </c>
      <c r="C152" s="9">
        <v>550203</v>
      </c>
      <c r="D152" s="120" t="s">
        <v>406</v>
      </c>
      <c r="E152" s="127" t="s">
        <v>601</v>
      </c>
      <c r="F152" s="122">
        <v>793877.55</v>
      </c>
      <c r="G152" s="20"/>
      <c r="H152" s="20">
        <f t="shared" si="2"/>
        <v>0</v>
      </c>
      <c r="I152" s="9" t="s">
        <v>11</v>
      </c>
      <c r="J152" s="30">
        <v>16651966.689999999</v>
      </c>
      <c r="K152" s="9" t="s">
        <v>12</v>
      </c>
    </row>
    <row r="153" spans="1:11" x14ac:dyDescent="0.25">
      <c r="A153" s="29">
        <v>42487</v>
      </c>
      <c r="B153" s="29">
        <v>42488</v>
      </c>
      <c r="C153" s="9">
        <v>550203</v>
      </c>
      <c r="D153" s="120" t="s">
        <v>406</v>
      </c>
      <c r="E153" s="127" t="s">
        <v>601</v>
      </c>
      <c r="F153" s="122">
        <v>808567.96</v>
      </c>
      <c r="G153" s="20"/>
      <c r="H153" s="20">
        <f t="shared" si="2"/>
        <v>0</v>
      </c>
      <c r="I153" s="9" t="s">
        <v>11</v>
      </c>
      <c r="J153" s="30">
        <v>15843398.73</v>
      </c>
      <c r="K153" s="9" t="s">
        <v>12</v>
      </c>
    </row>
    <row r="154" spans="1:11" x14ac:dyDescent="0.25">
      <c r="A154" s="29">
        <v>42487</v>
      </c>
      <c r="B154" s="29">
        <v>42488</v>
      </c>
      <c r="C154" s="9">
        <v>550203</v>
      </c>
      <c r="D154" s="120" t="s">
        <v>406</v>
      </c>
      <c r="E154" s="127" t="s">
        <v>601</v>
      </c>
      <c r="F154" s="122">
        <v>951878.03</v>
      </c>
      <c r="G154" s="20"/>
      <c r="H154" s="20">
        <f t="shared" si="2"/>
        <v>0</v>
      </c>
      <c r="I154" s="9" t="s">
        <v>11</v>
      </c>
      <c r="J154" s="30">
        <v>14891520.699999999</v>
      </c>
      <c r="K154" s="9" t="s">
        <v>12</v>
      </c>
    </row>
    <row r="155" spans="1:11" x14ac:dyDescent="0.25">
      <c r="A155" s="29">
        <v>42487</v>
      </c>
      <c r="B155" s="29">
        <v>42488</v>
      </c>
      <c r="C155" s="9">
        <v>550203</v>
      </c>
      <c r="D155" s="120" t="s">
        <v>406</v>
      </c>
      <c r="E155" s="127" t="s">
        <v>601</v>
      </c>
      <c r="F155" s="122">
        <v>2440483.13</v>
      </c>
      <c r="G155" s="20"/>
      <c r="H155" s="20">
        <f t="shared" si="2"/>
        <v>0</v>
      </c>
      <c r="I155" s="9" t="s">
        <v>11</v>
      </c>
      <c r="J155" s="30">
        <v>12451037.57</v>
      </c>
      <c r="K155" s="9" t="s">
        <v>12</v>
      </c>
    </row>
    <row r="156" spans="1:11" x14ac:dyDescent="0.25">
      <c r="A156" s="29">
        <v>42487</v>
      </c>
      <c r="B156" s="29">
        <v>42488</v>
      </c>
      <c r="C156" s="9">
        <v>550203</v>
      </c>
      <c r="D156" s="120" t="s">
        <v>406</v>
      </c>
      <c r="E156" s="127" t="s">
        <v>601</v>
      </c>
      <c r="F156" s="122">
        <v>6069464.8099999996</v>
      </c>
      <c r="G156" s="20"/>
      <c r="H156" s="20">
        <f t="shared" si="2"/>
        <v>0</v>
      </c>
      <c r="I156" s="9" t="s">
        <v>11</v>
      </c>
      <c r="J156" s="30">
        <v>6381572.7599999998</v>
      </c>
      <c r="K156" s="9" t="s">
        <v>12</v>
      </c>
    </row>
    <row r="157" spans="1:11" x14ac:dyDescent="0.25">
      <c r="A157" s="29">
        <v>42487</v>
      </c>
      <c r="B157" s="29">
        <v>42488</v>
      </c>
      <c r="C157" s="9">
        <v>550203</v>
      </c>
      <c r="D157" s="120" t="s">
        <v>406</v>
      </c>
      <c r="E157" s="127" t="s">
        <v>601</v>
      </c>
      <c r="F157" s="122">
        <v>8896083.0199999996</v>
      </c>
      <c r="G157" s="20"/>
      <c r="H157" s="20">
        <f t="shared" si="2"/>
        <v>0</v>
      </c>
      <c r="I157" s="9" t="s">
        <v>11</v>
      </c>
      <c r="J157" s="30">
        <v>2514510.2599999998</v>
      </c>
      <c r="K157" s="9" t="s">
        <v>11</v>
      </c>
    </row>
    <row r="158" spans="1:11" x14ac:dyDescent="0.25">
      <c r="A158" s="29">
        <v>42487</v>
      </c>
      <c r="B158" s="29">
        <v>42488</v>
      </c>
      <c r="C158" s="9">
        <v>550203</v>
      </c>
      <c r="D158" s="120" t="s">
        <v>406</v>
      </c>
      <c r="E158" s="127" t="s">
        <v>601</v>
      </c>
      <c r="F158" s="122">
        <v>12158593.449999999</v>
      </c>
      <c r="G158" s="20"/>
      <c r="H158" s="20">
        <f t="shared" si="2"/>
        <v>0</v>
      </c>
      <c r="I158" s="9" t="s">
        <v>11</v>
      </c>
      <c r="J158" s="30">
        <v>14673103.710000001</v>
      </c>
      <c r="K158" s="9" t="s">
        <v>11</v>
      </c>
    </row>
    <row r="159" spans="1:11" x14ac:dyDescent="0.25">
      <c r="A159" s="29">
        <v>42487</v>
      </c>
      <c r="B159" s="29">
        <v>42488</v>
      </c>
      <c r="C159" s="9">
        <v>550203</v>
      </c>
      <c r="D159" s="96" t="s">
        <v>407</v>
      </c>
      <c r="E159" s="116" t="s">
        <v>657</v>
      </c>
      <c r="F159" s="97">
        <v>452167.26</v>
      </c>
      <c r="G159" s="20"/>
      <c r="H159" s="20">
        <f t="shared" si="2"/>
        <v>0</v>
      </c>
      <c r="I159" s="9" t="s">
        <v>11</v>
      </c>
      <c r="J159" s="30">
        <v>15125270.970000001</v>
      </c>
      <c r="K159" s="9" t="s">
        <v>11</v>
      </c>
    </row>
    <row r="160" spans="1:11" x14ac:dyDescent="0.25">
      <c r="A160" s="29">
        <v>42487</v>
      </c>
      <c r="B160" s="29">
        <v>42496</v>
      </c>
      <c r="C160" s="9">
        <v>550203</v>
      </c>
      <c r="D160" s="96" t="s">
        <v>408</v>
      </c>
      <c r="E160" s="117" t="s">
        <v>658</v>
      </c>
      <c r="F160" s="97"/>
      <c r="G160" s="20">
        <v>8896083.0199999996</v>
      </c>
      <c r="H160" s="20">
        <f t="shared" si="2"/>
        <v>8896083.0199999996</v>
      </c>
      <c r="I160" s="9" t="s">
        <v>12</v>
      </c>
      <c r="J160" s="30">
        <v>6229187.9500000002</v>
      </c>
      <c r="K160" s="9" t="s">
        <v>11</v>
      </c>
    </row>
    <row r="161" spans="1:11" x14ac:dyDescent="0.25">
      <c r="A161" s="29">
        <v>42487</v>
      </c>
      <c r="B161" s="29">
        <v>42496</v>
      </c>
      <c r="C161" s="9">
        <v>550203</v>
      </c>
      <c r="D161" s="96" t="s">
        <v>409</v>
      </c>
      <c r="E161" s="116" t="s">
        <v>659</v>
      </c>
      <c r="F161" s="97">
        <v>8896083.0199999996</v>
      </c>
      <c r="G161" s="20"/>
      <c r="H161" s="20">
        <f t="shared" si="2"/>
        <v>0</v>
      </c>
      <c r="I161" s="9" t="s">
        <v>11</v>
      </c>
      <c r="J161" s="30">
        <v>15125270.970000001</v>
      </c>
      <c r="K161" s="9" t="s">
        <v>11</v>
      </c>
    </row>
    <row r="162" spans="1:11" x14ac:dyDescent="0.25">
      <c r="A162" s="29">
        <v>42487</v>
      </c>
      <c r="B162" s="29">
        <v>42499</v>
      </c>
      <c r="C162" s="9">
        <v>550203</v>
      </c>
      <c r="D162" s="96" t="s">
        <v>410</v>
      </c>
      <c r="E162" s="117" t="s">
        <v>660</v>
      </c>
      <c r="F162" s="97"/>
      <c r="G162" s="20">
        <v>2271966.2200000002</v>
      </c>
      <c r="H162" s="20">
        <f t="shared" si="2"/>
        <v>2271966.2200000002</v>
      </c>
      <c r="I162" s="9" t="s">
        <v>12</v>
      </c>
      <c r="J162" s="30">
        <v>12853304.75</v>
      </c>
      <c r="K162" s="9" t="s">
        <v>11</v>
      </c>
    </row>
    <row r="163" spans="1:11" x14ac:dyDescent="0.25">
      <c r="A163" s="29">
        <v>42487</v>
      </c>
      <c r="B163" s="29">
        <v>42499</v>
      </c>
      <c r="C163" s="9">
        <v>550203</v>
      </c>
      <c r="D163" s="96" t="s">
        <v>411</v>
      </c>
      <c r="E163" s="116" t="s">
        <v>661</v>
      </c>
      <c r="F163" s="97">
        <v>2271966.2200000002</v>
      </c>
      <c r="G163" s="20"/>
      <c r="H163" s="20">
        <f t="shared" si="2"/>
        <v>0</v>
      </c>
      <c r="I163" s="9" t="s">
        <v>11</v>
      </c>
      <c r="J163" s="30">
        <v>15125270.970000001</v>
      </c>
      <c r="K163" s="9" t="s">
        <v>11</v>
      </c>
    </row>
    <row r="164" spans="1:11" x14ac:dyDescent="0.25">
      <c r="A164" s="29">
        <v>42487</v>
      </c>
      <c r="B164" s="29">
        <v>42487</v>
      </c>
      <c r="C164" s="9">
        <v>550203</v>
      </c>
      <c r="D164" s="96" t="s">
        <v>412</v>
      </c>
      <c r="E164" s="116" t="s">
        <v>662</v>
      </c>
      <c r="F164" s="97" t="s">
        <v>71</v>
      </c>
      <c r="G164" s="20">
        <v>11373806.359999999</v>
      </c>
      <c r="H164" s="20">
        <f>G164-F188</f>
        <v>0</v>
      </c>
      <c r="I164" s="9" t="s">
        <v>12</v>
      </c>
      <c r="J164" s="30">
        <v>3751464.61</v>
      </c>
      <c r="K164" s="9" t="s">
        <v>11</v>
      </c>
    </row>
    <row r="165" spans="1:11" x14ac:dyDescent="0.25">
      <c r="A165" s="29">
        <v>42487</v>
      </c>
      <c r="B165" s="29">
        <v>42487</v>
      </c>
      <c r="C165" s="9">
        <v>550203</v>
      </c>
      <c r="D165" s="96" t="s">
        <v>413</v>
      </c>
      <c r="E165" s="116" t="s">
        <v>663</v>
      </c>
      <c r="F165" s="97" t="s">
        <v>71</v>
      </c>
      <c r="G165" s="20">
        <v>64981181.710000001</v>
      </c>
      <c r="H165" s="20">
        <f>G165-F187</f>
        <v>0</v>
      </c>
      <c r="I165" s="9" t="s">
        <v>12</v>
      </c>
      <c r="J165" s="30">
        <v>61229717.100000001</v>
      </c>
      <c r="K165" s="9" t="s">
        <v>12</v>
      </c>
    </row>
    <row r="166" spans="1:11" x14ac:dyDescent="0.25">
      <c r="A166" s="29">
        <v>42487</v>
      </c>
      <c r="B166" s="29">
        <v>42487</v>
      </c>
      <c r="C166" s="9">
        <v>550203</v>
      </c>
      <c r="D166" s="96" t="s">
        <v>414</v>
      </c>
      <c r="E166" s="116" t="s">
        <v>664</v>
      </c>
      <c r="F166" s="97" t="s">
        <v>71</v>
      </c>
      <c r="G166" s="20">
        <v>3954442.16</v>
      </c>
      <c r="H166" s="20">
        <f t="shared" si="2"/>
        <v>3954442.16</v>
      </c>
      <c r="I166" s="9" t="s">
        <v>12</v>
      </c>
      <c r="J166" s="30">
        <v>65184159.259999998</v>
      </c>
      <c r="K166" s="9" t="s">
        <v>12</v>
      </c>
    </row>
    <row r="167" spans="1:11" x14ac:dyDescent="0.25">
      <c r="A167" s="29">
        <v>42487</v>
      </c>
      <c r="B167" s="29">
        <v>42487</v>
      </c>
      <c r="C167" s="9">
        <v>550203</v>
      </c>
      <c r="D167" s="96" t="s">
        <v>415</v>
      </c>
      <c r="E167" s="116" t="s">
        <v>665</v>
      </c>
      <c r="F167" s="97" t="s">
        <v>71</v>
      </c>
      <c r="G167" s="20">
        <v>905969.17</v>
      </c>
      <c r="H167" s="20">
        <f t="shared" si="2"/>
        <v>905969.17</v>
      </c>
      <c r="I167" s="9" t="s">
        <v>12</v>
      </c>
      <c r="J167" s="30">
        <v>66090128.43</v>
      </c>
      <c r="K167" s="9" t="s">
        <v>12</v>
      </c>
    </row>
    <row r="168" spans="1:11" x14ac:dyDescent="0.25">
      <c r="A168" s="29">
        <v>42487</v>
      </c>
      <c r="B168" s="29">
        <v>42487</v>
      </c>
      <c r="C168" s="9">
        <v>550203</v>
      </c>
      <c r="D168" s="96" t="s">
        <v>416</v>
      </c>
      <c r="E168" s="116" t="s">
        <v>666</v>
      </c>
      <c r="F168" s="97" t="s">
        <v>71</v>
      </c>
      <c r="G168" s="20">
        <v>10396755.42</v>
      </c>
      <c r="H168" s="20">
        <f>G168-M32</f>
        <v>0</v>
      </c>
      <c r="I168" s="9" t="s">
        <v>12</v>
      </c>
      <c r="J168" s="30">
        <v>76486883.849999994</v>
      </c>
      <c r="K168" s="9" t="s">
        <v>12</v>
      </c>
    </row>
    <row r="169" spans="1:11" x14ac:dyDescent="0.25">
      <c r="A169" s="29">
        <v>42487</v>
      </c>
      <c r="B169" s="29">
        <v>42487</v>
      </c>
      <c r="C169" s="9">
        <v>550203</v>
      </c>
      <c r="D169" s="96" t="s">
        <v>417</v>
      </c>
      <c r="E169" s="116" t="s">
        <v>600</v>
      </c>
      <c r="F169" s="97" t="s">
        <v>71</v>
      </c>
      <c r="G169" s="20">
        <v>140207.31</v>
      </c>
      <c r="H169" s="20">
        <f>G169-F83</f>
        <v>0</v>
      </c>
      <c r="I169" s="9" t="s">
        <v>12</v>
      </c>
      <c r="J169" s="30">
        <v>76627091.159999996</v>
      </c>
      <c r="K169" s="9" t="s">
        <v>12</v>
      </c>
    </row>
    <row r="170" spans="1:11" x14ac:dyDescent="0.25">
      <c r="A170" s="29">
        <v>42487</v>
      </c>
      <c r="B170" s="29">
        <v>42488</v>
      </c>
      <c r="C170" s="9">
        <v>550203</v>
      </c>
      <c r="D170" s="96" t="s">
        <v>418</v>
      </c>
      <c r="E170" s="116" t="s">
        <v>601</v>
      </c>
      <c r="F170" s="97" t="s">
        <v>71</v>
      </c>
      <c r="G170" s="20">
        <v>37038319.619999997</v>
      </c>
      <c r="H170" s="20">
        <f>G170-M86</f>
        <v>0</v>
      </c>
      <c r="I170" s="9" t="s">
        <v>12</v>
      </c>
      <c r="J170" s="30">
        <v>113665410.78</v>
      </c>
      <c r="K170" s="9" t="s">
        <v>12</v>
      </c>
    </row>
    <row r="171" spans="1:11" x14ac:dyDescent="0.25">
      <c r="A171" s="29">
        <v>42487</v>
      </c>
      <c r="B171" s="29">
        <v>42488</v>
      </c>
      <c r="C171" s="9">
        <v>550203</v>
      </c>
      <c r="D171" s="96" t="s">
        <v>419</v>
      </c>
      <c r="E171" s="116" t="s">
        <v>657</v>
      </c>
      <c r="F171" s="97" t="s">
        <v>71</v>
      </c>
      <c r="G171" s="20">
        <v>452167.26</v>
      </c>
      <c r="H171" s="20">
        <f>G171-F159</f>
        <v>0</v>
      </c>
      <c r="I171" s="9" t="s">
        <v>12</v>
      </c>
      <c r="J171" s="30">
        <v>114117578.04000001</v>
      </c>
      <c r="K171" s="9" t="s">
        <v>12</v>
      </c>
    </row>
    <row r="172" spans="1:11" x14ac:dyDescent="0.25">
      <c r="A172" s="29">
        <v>42487</v>
      </c>
      <c r="B172" s="29">
        <v>42496</v>
      </c>
      <c r="C172" s="9">
        <v>550203</v>
      </c>
      <c r="D172" s="96" t="s">
        <v>420</v>
      </c>
      <c r="E172" s="116" t="s">
        <v>601</v>
      </c>
      <c r="F172" s="97">
        <v>8896083.0199999996</v>
      </c>
      <c r="G172" s="20"/>
      <c r="H172" s="20">
        <f t="shared" si="2"/>
        <v>0</v>
      </c>
      <c r="I172" s="9" t="s">
        <v>11</v>
      </c>
      <c r="J172" s="30">
        <v>105221495.02</v>
      </c>
      <c r="K172" s="9" t="s">
        <v>12</v>
      </c>
    </row>
    <row r="173" spans="1:11" x14ac:dyDescent="0.25">
      <c r="A173" s="29">
        <v>42487</v>
      </c>
      <c r="B173" s="29">
        <v>42496</v>
      </c>
      <c r="C173" s="9">
        <v>550203</v>
      </c>
      <c r="D173" s="96" t="s">
        <v>421</v>
      </c>
      <c r="E173" s="116" t="s">
        <v>659</v>
      </c>
      <c r="F173" s="97" t="s">
        <v>71</v>
      </c>
      <c r="G173" s="20">
        <v>8896083.0199999996</v>
      </c>
      <c r="H173" s="20">
        <f>G173-F161</f>
        <v>0</v>
      </c>
      <c r="I173" s="9" t="s">
        <v>12</v>
      </c>
      <c r="J173" s="30">
        <v>114117578.04000001</v>
      </c>
      <c r="K173" s="9" t="s">
        <v>12</v>
      </c>
    </row>
    <row r="174" spans="1:11" x14ac:dyDescent="0.25">
      <c r="A174" s="29">
        <v>42487</v>
      </c>
      <c r="B174" s="29">
        <v>42499</v>
      </c>
      <c r="C174" s="9">
        <v>550203</v>
      </c>
      <c r="D174" s="96" t="s">
        <v>422</v>
      </c>
      <c r="E174" s="116" t="s">
        <v>666</v>
      </c>
      <c r="F174" s="97">
        <v>2271966.2200000002</v>
      </c>
      <c r="G174" s="20"/>
      <c r="H174" s="20">
        <f t="shared" si="2"/>
        <v>0</v>
      </c>
      <c r="I174" s="9" t="s">
        <v>11</v>
      </c>
      <c r="J174" s="30">
        <v>111845611.81999999</v>
      </c>
      <c r="K174" s="9" t="s">
        <v>12</v>
      </c>
    </row>
    <row r="175" spans="1:11" x14ac:dyDescent="0.25">
      <c r="A175" s="29">
        <v>42487</v>
      </c>
      <c r="B175" s="29">
        <v>42499</v>
      </c>
      <c r="C175" s="9">
        <v>550203</v>
      </c>
      <c r="D175" s="96" t="s">
        <v>423</v>
      </c>
      <c r="E175" s="116" t="s">
        <v>661</v>
      </c>
      <c r="F175" s="97" t="s">
        <v>71</v>
      </c>
      <c r="G175" s="20">
        <v>2271966.2200000002</v>
      </c>
      <c r="H175" s="20">
        <f>G175-F163</f>
        <v>0</v>
      </c>
      <c r="I175" s="9" t="s">
        <v>12</v>
      </c>
      <c r="J175" s="30">
        <v>114117578.04000001</v>
      </c>
      <c r="K175" s="9" t="s">
        <v>12</v>
      </c>
    </row>
    <row r="176" spans="1:11" x14ac:dyDescent="0.25">
      <c r="A176" s="29">
        <v>42489</v>
      </c>
      <c r="B176" s="29">
        <v>42494</v>
      </c>
      <c r="C176" s="9">
        <v>550203</v>
      </c>
      <c r="D176" s="96" t="s">
        <v>424</v>
      </c>
      <c r="E176" s="118" t="s">
        <v>667</v>
      </c>
      <c r="F176" s="97">
        <v>1435191.77</v>
      </c>
      <c r="G176" s="20"/>
      <c r="H176" s="20">
        <f t="shared" si="2"/>
        <v>0</v>
      </c>
      <c r="I176" s="9" t="s">
        <v>11</v>
      </c>
      <c r="J176" s="30">
        <v>112682386.27</v>
      </c>
      <c r="K176" s="9" t="s">
        <v>12</v>
      </c>
    </row>
    <row r="177" spans="1:11" x14ac:dyDescent="0.25">
      <c r="A177" s="29">
        <v>42489</v>
      </c>
      <c r="B177" s="29">
        <v>42494</v>
      </c>
      <c r="C177" s="9">
        <v>550203</v>
      </c>
      <c r="D177" s="96" t="s">
        <v>425</v>
      </c>
      <c r="E177" s="118" t="s">
        <v>668</v>
      </c>
      <c r="F177" s="97">
        <v>1422143.13</v>
      </c>
      <c r="G177" s="20"/>
      <c r="H177" s="20">
        <f t="shared" si="2"/>
        <v>0</v>
      </c>
      <c r="I177" s="9" t="s">
        <v>11</v>
      </c>
      <c r="J177" s="30">
        <v>111260243.14</v>
      </c>
      <c r="K177" s="9" t="s">
        <v>12</v>
      </c>
    </row>
    <row r="178" spans="1:11" x14ac:dyDescent="0.25">
      <c r="A178" s="29">
        <v>42489</v>
      </c>
      <c r="B178" s="29">
        <v>42502</v>
      </c>
      <c r="C178" s="9">
        <v>550203</v>
      </c>
      <c r="D178" s="96" t="s">
        <v>426</v>
      </c>
      <c r="E178" s="118" t="s">
        <v>669</v>
      </c>
      <c r="F178" s="97">
        <v>2597806.7799999998</v>
      </c>
      <c r="G178" s="20"/>
      <c r="H178" s="20">
        <f t="shared" si="2"/>
        <v>0</v>
      </c>
      <c r="I178" s="9" t="s">
        <v>11</v>
      </c>
      <c r="J178" s="30">
        <v>108662436.36</v>
      </c>
      <c r="K178" s="9" t="s">
        <v>12</v>
      </c>
    </row>
    <row r="179" spans="1:11" x14ac:dyDescent="0.25">
      <c r="A179" s="29">
        <v>42489</v>
      </c>
      <c r="B179" s="29">
        <v>42499</v>
      </c>
      <c r="C179" s="9">
        <v>550203</v>
      </c>
      <c r="D179" s="96" t="s">
        <v>427</v>
      </c>
      <c r="E179" s="116" t="s">
        <v>670</v>
      </c>
      <c r="F179" s="97">
        <v>376168.92</v>
      </c>
      <c r="G179" s="20"/>
      <c r="H179" s="20">
        <f t="shared" si="2"/>
        <v>0</v>
      </c>
      <c r="I179" s="9" t="s">
        <v>11</v>
      </c>
      <c r="J179" s="30">
        <v>108286267.44</v>
      </c>
      <c r="K179" s="9" t="s">
        <v>12</v>
      </c>
    </row>
    <row r="180" spans="1:11" x14ac:dyDescent="0.25">
      <c r="A180" s="29">
        <v>42489</v>
      </c>
      <c r="B180" s="29">
        <v>42502</v>
      </c>
      <c r="C180" s="9">
        <v>550203</v>
      </c>
      <c r="D180" s="96" t="s">
        <v>428</v>
      </c>
      <c r="E180" s="116" t="s">
        <v>671</v>
      </c>
      <c r="F180" s="97">
        <v>1055896.46</v>
      </c>
      <c r="G180" s="20"/>
      <c r="H180" s="20">
        <f t="shared" si="2"/>
        <v>0</v>
      </c>
      <c r="I180" s="9" t="s">
        <v>11</v>
      </c>
      <c r="J180" s="30">
        <v>107230370.98</v>
      </c>
      <c r="K180" s="9" t="s">
        <v>12</v>
      </c>
    </row>
    <row r="181" spans="1:11" x14ac:dyDescent="0.25">
      <c r="A181" s="29">
        <v>42489</v>
      </c>
      <c r="B181" s="29">
        <v>42502</v>
      </c>
      <c r="C181" s="9">
        <v>550203</v>
      </c>
      <c r="D181" s="96" t="s">
        <v>429</v>
      </c>
      <c r="E181" s="116" t="s">
        <v>672</v>
      </c>
      <c r="F181" s="97">
        <v>383460.56</v>
      </c>
      <c r="G181" s="20"/>
      <c r="H181" s="20">
        <f t="shared" si="2"/>
        <v>0</v>
      </c>
      <c r="I181" s="9" t="s">
        <v>11</v>
      </c>
      <c r="J181" s="30">
        <v>106846910.42</v>
      </c>
      <c r="K181" s="9" t="s">
        <v>12</v>
      </c>
    </row>
    <row r="182" spans="1:11" x14ac:dyDescent="0.25">
      <c r="A182" s="29">
        <v>42489</v>
      </c>
      <c r="B182" s="29">
        <v>42503</v>
      </c>
      <c r="C182" s="9">
        <v>550203</v>
      </c>
      <c r="D182" s="96" t="s">
        <v>430</v>
      </c>
      <c r="E182" s="116" t="s">
        <v>673</v>
      </c>
      <c r="F182" s="97">
        <v>598975.93000000005</v>
      </c>
      <c r="G182" s="20"/>
      <c r="H182" s="20">
        <f t="shared" si="2"/>
        <v>0</v>
      </c>
      <c r="I182" s="9" t="s">
        <v>11</v>
      </c>
      <c r="J182" s="30">
        <v>106247934.48999999</v>
      </c>
      <c r="K182" s="9" t="s">
        <v>12</v>
      </c>
    </row>
    <row r="183" spans="1:11" x14ac:dyDescent="0.25">
      <c r="A183" s="29">
        <v>42489</v>
      </c>
      <c r="B183" s="29">
        <v>42499</v>
      </c>
      <c r="C183" s="9">
        <v>550203</v>
      </c>
      <c r="D183" s="96" t="s">
        <v>431</v>
      </c>
      <c r="E183" s="116" t="s">
        <v>670</v>
      </c>
      <c r="F183" s="97" t="s">
        <v>71</v>
      </c>
      <c r="G183" s="20">
        <v>2900741.62</v>
      </c>
      <c r="H183" s="20">
        <f>G183-F179</f>
        <v>2524572.7000000002</v>
      </c>
      <c r="I183" s="9" t="s">
        <v>12</v>
      </c>
      <c r="J183" s="30">
        <v>109148676.11</v>
      </c>
      <c r="K183" s="9" t="s">
        <v>12</v>
      </c>
    </row>
    <row r="184" spans="1:11" x14ac:dyDescent="0.25">
      <c r="A184" s="29">
        <v>42489</v>
      </c>
      <c r="B184" s="29">
        <v>42502</v>
      </c>
      <c r="C184" s="9">
        <v>550203</v>
      </c>
      <c r="D184" s="96" t="s">
        <v>432</v>
      </c>
      <c r="E184" s="116" t="s">
        <v>671</v>
      </c>
      <c r="F184" s="97" t="s">
        <v>71</v>
      </c>
      <c r="G184" s="20">
        <v>7796358.29</v>
      </c>
      <c r="H184" s="20">
        <f>G184-F180</f>
        <v>6740461.8300000001</v>
      </c>
      <c r="I184" s="9" t="s">
        <v>12</v>
      </c>
      <c r="J184" s="30">
        <v>116945034.40000001</v>
      </c>
      <c r="K184" s="9" t="s">
        <v>12</v>
      </c>
    </row>
    <row r="185" spans="1:11" x14ac:dyDescent="0.25">
      <c r="A185" s="29">
        <v>42489</v>
      </c>
      <c r="B185" s="29">
        <v>42502</v>
      </c>
      <c r="C185" s="9">
        <v>550203</v>
      </c>
      <c r="D185" s="96" t="s">
        <v>433</v>
      </c>
      <c r="E185" s="116" t="s">
        <v>672</v>
      </c>
      <c r="F185" s="97" t="s">
        <v>71</v>
      </c>
      <c r="G185" s="20">
        <v>2981267.34</v>
      </c>
      <c r="H185" s="20">
        <f>G185-F181</f>
        <v>2597806.7799999998</v>
      </c>
      <c r="I185" s="9" t="s">
        <v>12</v>
      </c>
      <c r="J185" s="30">
        <v>119926301.73999999</v>
      </c>
      <c r="K185" s="9" t="s">
        <v>12</v>
      </c>
    </row>
    <row r="186" spans="1:11" x14ac:dyDescent="0.25">
      <c r="A186" s="29">
        <v>42489</v>
      </c>
      <c r="B186" s="29">
        <v>42503</v>
      </c>
      <c r="C186" s="9">
        <v>550203</v>
      </c>
      <c r="D186" s="96" t="s">
        <v>434</v>
      </c>
      <c r="E186" s="116" t="s">
        <v>673</v>
      </c>
      <c r="F186" s="97" t="s">
        <v>71</v>
      </c>
      <c r="G186" s="20">
        <v>4568426.0199999996</v>
      </c>
      <c r="H186" s="20">
        <f>G186-F182</f>
        <v>3969450.0899999994</v>
      </c>
      <c r="I186" s="9" t="s">
        <v>12</v>
      </c>
      <c r="J186" s="30">
        <v>124494727.76000001</v>
      </c>
      <c r="K186" s="9" t="s">
        <v>12</v>
      </c>
    </row>
    <row r="187" spans="1:11" x14ac:dyDescent="0.25">
      <c r="A187" s="29">
        <v>42489</v>
      </c>
      <c r="B187" s="29">
        <v>42489</v>
      </c>
      <c r="C187" s="9">
        <v>550203</v>
      </c>
      <c r="D187" s="96" t="s">
        <v>435</v>
      </c>
      <c r="E187" s="118" t="s">
        <v>663</v>
      </c>
      <c r="F187" s="97">
        <v>64981181.710000001</v>
      </c>
      <c r="G187" s="20"/>
      <c r="H187" s="20">
        <f t="shared" si="2"/>
        <v>0</v>
      </c>
      <c r="I187" s="9" t="s">
        <v>11</v>
      </c>
      <c r="J187" s="30">
        <v>59513546.049999997</v>
      </c>
      <c r="K187" s="9" t="s">
        <v>12</v>
      </c>
    </row>
    <row r="188" spans="1:11" x14ac:dyDescent="0.25">
      <c r="A188" s="29">
        <v>42489</v>
      </c>
      <c r="B188" s="29">
        <v>42489</v>
      </c>
      <c r="C188" s="9">
        <v>550203</v>
      </c>
      <c r="D188" s="96" t="s">
        <v>436</v>
      </c>
      <c r="E188" s="118" t="s">
        <v>674</v>
      </c>
      <c r="F188" s="97">
        <v>11373806.359999999</v>
      </c>
      <c r="G188" s="20"/>
      <c r="H188" s="20">
        <f t="shared" si="2"/>
        <v>0</v>
      </c>
      <c r="I188" s="9" t="s">
        <v>11</v>
      </c>
      <c r="J188" s="30">
        <v>48139739.689999998</v>
      </c>
      <c r="K188" s="9" t="s">
        <v>12</v>
      </c>
    </row>
    <row r="189" spans="1:11" x14ac:dyDescent="0.25">
      <c r="F189" s="1">
        <f>SUM(F4:F188)</f>
        <v>244574056.04000008</v>
      </c>
      <c r="G189" s="1">
        <f>SUM(G4:G188)</f>
        <v>292713795.72999996</v>
      </c>
      <c r="H189" s="1">
        <f>SUM(H4:H188)</f>
        <v>151598678.28999996</v>
      </c>
    </row>
    <row r="190" spans="1:11" x14ac:dyDescent="0.25">
      <c r="F190" s="162">
        <f>G189-F189</f>
        <v>48139739.689999878</v>
      </c>
      <c r="G190" s="162"/>
      <c r="H190" s="92"/>
    </row>
    <row r="191" spans="1:11" x14ac:dyDescent="0.25">
      <c r="H191" s="128">
        <v>104108043.86</v>
      </c>
      <c r="I191" s="1"/>
      <c r="J191" s="1"/>
    </row>
    <row r="192" spans="1:11" x14ac:dyDescent="0.25">
      <c r="H192" s="129">
        <f>H189-H191</f>
        <v>47490634.429999962</v>
      </c>
      <c r="I192" s="1"/>
    </row>
  </sheetData>
  <mergeCells count="2">
    <mergeCell ref="A2:J2"/>
    <mergeCell ref="F190:G190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7"/>
  <sheetViews>
    <sheetView topLeftCell="A160" zoomScaleNormal="100" workbookViewId="0">
      <selection activeCell="H164" sqref="H164:H171"/>
    </sheetView>
  </sheetViews>
  <sheetFormatPr defaultRowHeight="15" x14ac:dyDescent="0.25"/>
  <cols>
    <col min="4" max="4" width="16.140625" customWidth="1"/>
    <col min="5" max="5" width="53.28515625" style="36" customWidth="1"/>
    <col min="6" max="7" width="15.28515625" style="1" bestFit="1" customWidth="1"/>
    <col min="8" max="8" width="15.28515625" style="1" customWidth="1"/>
    <col min="10" max="10" width="11.7109375" bestFit="1" customWidth="1"/>
    <col min="13" max="13" width="19.42578125" customWidth="1"/>
    <col min="14" max="14" width="16" customWidth="1"/>
  </cols>
  <sheetData>
    <row r="2" spans="1:13" x14ac:dyDescent="0.25">
      <c r="A2" s="163" t="s">
        <v>320</v>
      </c>
      <c r="B2" s="160"/>
      <c r="C2" s="160"/>
      <c r="D2" s="160"/>
      <c r="E2" s="160"/>
      <c r="F2" s="160"/>
      <c r="G2" s="160"/>
      <c r="H2" s="160"/>
      <c r="I2" s="160"/>
      <c r="J2" s="161"/>
      <c r="K2" s="28"/>
    </row>
    <row r="3" spans="1:13" ht="45" x14ac:dyDescent="0.25">
      <c r="A3" s="12" t="s">
        <v>0</v>
      </c>
      <c r="B3" s="12" t="s">
        <v>1</v>
      </c>
      <c r="C3" s="12" t="s">
        <v>2</v>
      </c>
      <c r="D3" s="12" t="s">
        <v>3</v>
      </c>
      <c r="E3" s="28" t="s">
        <v>4</v>
      </c>
      <c r="F3" s="32" t="s">
        <v>11</v>
      </c>
      <c r="G3" s="32" t="s">
        <v>12</v>
      </c>
      <c r="H3" s="32"/>
      <c r="I3" s="12" t="s">
        <v>7</v>
      </c>
      <c r="J3" s="12" t="s">
        <v>8</v>
      </c>
      <c r="K3" s="12" t="s">
        <v>9</v>
      </c>
    </row>
    <row r="4" spans="1:13" x14ac:dyDescent="0.25">
      <c r="A4" s="12"/>
      <c r="B4" s="12"/>
      <c r="C4" s="12"/>
      <c r="D4" s="12"/>
      <c r="E4" s="28"/>
      <c r="F4" s="33">
        <v>0</v>
      </c>
      <c r="G4" s="33">
        <v>48139739.689999998</v>
      </c>
      <c r="H4" s="33">
        <f>G4</f>
        <v>48139739.689999998</v>
      </c>
      <c r="I4" s="12"/>
      <c r="J4" s="12"/>
      <c r="K4" s="12"/>
    </row>
    <row r="5" spans="1:13" x14ac:dyDescent="0.25">
      <c r="A5" s="29">
        <v>42492</v>
      </c>
      <c r="B5" s="29">
        <v>42537</v>
      </c>
      <c r="C5" s="9">
        <v>550203</v>
      </c>
      <c r="D5" s="9" t="s">
        <v>321</v>
      </c>
      <c r="E5" t="s">
        <v>677</v>
      </c>
      <c r="F5" s="20">
        <v>3954442.16</v>
      </c>
      <c r="G5" s="20"/>
      <c r="H5" s="33">
        <f t="shared" ref="H5:H68" si="0">G5</f>
        <v>0</v>
      </c>
      <c r="I5" s="9" t="s">
        <v>11</v>
      </c>
      <c r="J5" s="30">
        <v>44185297.530000001</v>
      </c>
      <c r="K5" s="9" t="s">
        <v>12</v>
      </c>
    </row>
    <row r="6" spans="1:13" x14ac:dyDescent="0.25">
      <c r="A6" s="29">
        <v>42492</v>
      </c>
      <c r="B6" s="29">
        <v>42537</v>
      </c>
      <c r="C6" s="9">
        <v>550203</v>
      </c>
      <c r="D6" s="9" t="s">
        <v>322</v>
      </c>
      <c r="E6" t="s">
        <v>678</v>
      </c>
      <c r="F6" s="20">
        <v>905969.17</v>
      </c>
      <c r="G6" s="20"/>
      <c r="H6" s="33">
        <f t="shared" si="0"/>
        <v>0</v>
      </c>
      <c r="I6" s="9" t="s">
        <v>11</v>
      </c>
      <c r="J6" s="30">
        <v>43279328.359999999</v>
      </c>
      <c r="K6" s="9" t="s">
        <v>12</v>
      </c>
    </row>
    <row r="7" spans="1:13" x14ac:dyDescent="0.25">
      <c r="A7" s="29">
        <v>42492</v>
      </c>
      <c r="B7" s="29">
        <v>42515</v>
      </c>
      <c r="C7" s="9">
        <v>550203</v>
      </c>
      <c r="D7" s="9" t="s">
        <v>323</v>
      </c>
      <c r="E7" s="13" t="s">
        <v>386</v>
      </c>
      <c r="F7" s="20">
        <v>16527.57</v>
      </c>
      <c r="G7" s="20"/>
      <c r="H7" s="33">
        <f t="shared" si="0"/>
        <v>0</v>
      </c>
      <c r="I7" s="9" t="s">
        <v>11</v>
      </c>
      <c r="J7" s="30">
        <v>43262800.789999999</v>
      </c>
      <c r="K7" s="9" t="s">
        <v>12</v>
      </c>
    </row>
    <row r="8" spans="1:13" ht="12.75" customHeight="1" x14ac:dyDescent="0.25">
      <c r="A8" s="29">
        <v>42492</v>
      </c>
      <c r="B8" s="29">
        <v>42515</v>
      </c>
      <c r="C8" s="9">
        <v>550203</v>
      </c>
      <c r="D8" s="9" t="s">
        <v>324</v>
      </c>
      <c r="E8" s="13" t="s">
        <v>386</v>
      </c>
      <c r="F8" s="20"/>
      <c r="G8" s="20">
        <v>16527.57</v>
      </c>
      <c r="H8" s="33">
        <f>G8-F7</f>
        <v>0</v>
      </c>
      <c r="I8" s="9" t="s">
        <v>12</v>
      </c>
      <c r="J8" s="30">
        <v>43279328.359999999</v>
      </c>
      <c r="K8" s="9" t="s">
        <v>12</v>
      </c>
      <c r="L8" t="s">
        <v>385</v>
      </c>
    </row>
    <row r="9" spans="1:13" x14ac:dyDescent="0.25">
      <c r="A9" s="29">
        <v>42492</v>
      </c>
      <c r="B9" s="29">
        <v>42531</v>
      </c>
      <c r="C9" s="9">
        <v>550203</v>
      </c>
      <c r="D9" s="9" t="s">
        <v>325</v>
      </c>
      <c r="E9" s="93" t="s">
        <v>570</v>
      </c>
      <c r="F9" s="20">
        <v>2085.83</v>
      </c>
      <c r="G9" s="20"/>
      <c r="H9" s="33">
        <f t="shared" si="0"/>
        <v>0</v>
      </c>
      <c r="I9" s="9" t="s">
        <v>11</v>
      </c>
      <c r="J9" s="30">
        <v>43277242.530000001</v>
      </c>
      <c r="K9" s="9" t="s">
        <v>12</v>
      </c>
    </row>
    <row r="10" spans="1:13" x14ac:dyDescent="0.25">
      <c r="A10" s="29">
        <v>42495</v>
      </c>
      <c r="B10" s="29">
        <v>42506</v>
      </c>
      <c r="C10" s="9">
        <v>550203</v>
      </c>
      <c r="D10" s="9" t="s">
        <v>326</v>
      </c>
      <c r="E10" t="s">
        <v>679</v>
      </c>
      <c r="F10" s="20">
        <v>1499760.28</v>
      </c>
      <c r="G10" s="20"/>
      <c r="H10" s="33">
        <f t="shared" si="0"/>
        <v>0</v>
      </c>
      <c r="I10" s="9" t="s">
        <v>11</v>
      </c>
      <c r="J10" s="30">
        <v>41777482.25</v>
      </c>
      <c r="K10" s="9" t="s">
        <v>12</v>
      </c>
      <c r="L10" t="s">
        <v>680</v>
      </c>
      <c r="M10" t="s">
        <v>681</v>
      </c>
    </row>
    <row r="11" spans="1:13" x14ac:dyDescent="0.25">
      <c r="A11" s="29">
        <v>42501</v>
      </c>
      <c r="B11" s="29">
        <v>42502</v>
      </c>
      <c r="C11" s="9">
        <v>550203</v>
      </c>
      <c r="D11" s="9" t="s">
        <v>327</v>
      </c>
      <c r="E11" t="s">
        <v>670</v>
      </c>
      <c r="F11" s="20">
        <v>1308752.33</v>
      </c>
      <c r="G11" s="20"/>
      <c r="H11" s="33">
        <f t="shared" si="0"/>
        <v>0</v>
      </c>
      <c r="I11" s="9" t="s">
        <v>11</v>
      </c>
      <c r="J11" s="30">
        <v>40468729.920000002</v>
      </c>
      <c r="K11" s="9" t="s">
        <v>12</v>
      </c>
      <c r="L11" t="s">
        <v>682</v>
      </c>
    </row>
    <row r="12" spans="1:13" x14ac:dyDescent="0.25">
      <c r="A12" s="29">
        <v>42507</v>
      </c>
      <c r="B12" s="29">
        <v>42508</v>
      </c>
      <c r="C12" s="9">
        <v>550203</v>
      </c>
      <c r="D12" s="9" t="s">
        <v>328</v>
      </c>
      <c r="E12" t="s">
        <v>671</v>
      </c>
      <c r="F12" s="20">
        <v>6740461.8300000001</v>
      </c>
      <c r="G12" s="20"/>
      <c r="H12" s="33">
        <f t="shared" si="0"/>
        <v>0</v>
      </c>
      <c r="I12" s="9" t="s">
        <v>11</v>
      </c>
      <c r="J12" s="30">
        <v>33728268.090000004</v>
      </c>
      <c r="K12" s="9" t="s">
        <v>12</v>
      </c>
      <c r="L12" t="s">
        <v>683</v>
      </c>
    </row>
    <row r="13" spans="1:13" x14ac:dyDescent="0.25">
      <c r="A13" s="29">
        <v>42508</v>
      </c>
      <c r="B13" s="29">
        <v>42509</v>
      </c>
      <c r="C13" s="9">
        <v>550203</v>
      </c>
      <c r="D13" s="9" t="s">
        <v>329</v>
      </c>
      <c r="E13" t="s">
        <v>684</v>
      </c>
      <c r="F13" s="20" t="s">
        <v>71</v>
      </c>
      <c r="G13" s="20">
        <v>17028.29</v>
      </c>
      <c r="H13" s="33">
        <f t="shared" si="0"/>
        <v>17028.29</v>
      </c>
      <c r="I13" s="9" t="s">
        <v>12</v>
      </c>
      <c r="J13" s="30">
        <v>33745296.380000003</v>
      </c>
      <c r="K13" s="9" t="s">
        <v>12</v>
      </c>
      <c r="L13" t="s">
        <v>685</v>
      </c>
    </row>
    <row r="14" spans="1:13" x14ac:dyDescent="0.25">
      <c r="A14" s="29">
        <v>42508</v>
      </c>
      <c r="B14" s="29">
        <v>42509</v>
      </c>
      <c r="C14" s="9">
        <v>550203</v>
      </c>
      <c r="D14" s="9" t="s">
        <v>330</v>
      </c>
      <c r="E14" t="s">
        <v>686</v>
      </c>
      <c r="F14" s="20" t="s">
        <v>71</v>
      </c>
      <c r="G14" s="20">
        <v>5406.5</v>
      </c>
      <c r="H14" s="33">
        <f t="shared" si="0"/>
        <v>5406.5</v>
      </c>
      <c r="I14" s="9" t="s">
        <v>12</v>
      </c>
      <c r="J14" s="30">
        <v>33750702.880000003</v>
      </c>
      <c r="K14" s="9" t="s">
        <v>12</v>
      </c>
      <c r="L14" t="s">
        <v>687</v>
      </c>
    </row>
    <row r="15" spans="1:13" x14ac:dyDescent="0.25">
      <c r="A15" s="29">
        <v>42515</v>
      </c>
      <c r="B15" s="29">
        <v>42524</v>
      </c>
      <c r="C15" s="9">
        <v>550203</v>
      </c>
      <c r="D15" s="9" t="s">
        <v>331</v>
      </c>
      <c r="E15" t="s">
        <v>688</v>
      </c>
      <c r="F15" s="20">
        <v>930362.1</v>
      </c>
      <c r="G15" s="20"/>
      <c r="H15" s="33">
        <f t="shared" si="0"/>
        <v>0</v>
      </c>
      <c r="I15" s="9" t="s">
        <v>11</v>
      </c>
      <c r="J15" s="30">
        <v>32820340.780000001</v>
      </c>
      <c r="K15" s="9" t="s">
        <v>12</v>
      </c>
      <c r="L15" t="s">
        <v>689</v>
      </c>
    </row>
    <row r="16" spans="1:13" x14ac:dyDescent="0.25">
      <c r="A16" s="29">
        <v>42515</v>
      </c>
      <c r="B16" s="29">
        <v>42524</v>
      </c>
      <c r="C16" s="9">
        <v>550203</v>
      </c>
      <c r="D16" s="9" t="s">
        <v>332</v>
      </c>
      <c r="E16" t="s">
        <v>690</v>
      </c>
      <c r="F16" s="20">
        <v>4003611.7</v>
      </c>
      <c r="G16" s="20"/>
      <c r="H16" s="33">
        <f t="shared" si="0"/>
        <v>0</v>
      </c>
      <c r="I16" s="9" t="s">
        <v>11</v>
      </c>
      <c r="J16" s="30">
        <v>28816729.079999998</v>
      </c>
      <c r="K16" s="9" t="s">
        <v>12</v>
      </c>
      <c r="L16" t="s">
        <v>691</v>
      </c>
    </row>
    <row r="17" spans="1:14" x14ac:dyDescent="0.25">
      <c r="A17" s="29">
        <v>42515</v>
      </c>
      <c r="B17" s="29">
        <v>42520</v>
      </c>
      <c r="C17" s="9">
        <v>550203</v>
      </c>
      <c r="D17" s="130" t="s">
        <v>333</v>
      </c>
      <c r="E17" s="131" t="s">
        <v>374</v>
      </c>
      <c r="F17" s="123">
        <v>41.56</v>
      </c>
      <c r="G17" s="20"/>
      <c r="H17" s="33">
        <f t="shared" si="0"/>
        <v>0</v>
      </c>
      <c r="I17" s="9" t="s">
        <v>11</v>
      </c>
      <c r="J17" s="30">
        <v>28816687.52</v>
      </c>
      <c r="K17" s="9" t="s">
        <v>12</v>
      </c>
      <c r="L17" t="s">
        <v>692</v>
      </c>
    </row>
    <row r="18" spans="1:14" x14ac:dyDescent="0.25">
      <c r="A18" s="29">
        <v>42515</v>
      </c>
      <c r="B18" s="29">
        <v>42520</v>
      </c>
      <c r="C18" s="9">
        <v>550203</v>
      </c>
      <c r="D18" s="130" t="s">
        <v>333</v>
      </c>
      <c r="E18" s="131" t="s">
        <v>374</v>
      </c>
      <c r="F18" s="123">
        <v>53.18</v>
      </c>
      <c r="G18" s="20"/>
      <c r="H18" s="33">
        <f t="shared" si="0"/>
        <v>0</v>
      </c>
      <c r="I18" s="9" t="s">
        <v>11</v>
      </c>
      <c r="J18" s="30">
        <v>28816634.34</v>
      </c>
      <c r="K18" s="9" t="s">
        <v>12</v>
      </c>
      <c r="M18" t="s">
        <v>693</v>
      </c>
      <c r="N18" s="1">
        <f>SUM(F17:F79)</f>
        <v>34165852.520000003</v>
      </c>
    </row>
    <row r="19" spans="1:14" x14ac:dyDescent="0.25">
      <c r="A19" s="29">
        <v>42515</v>
      </c>
      <c r="B19" s="29">
        <v>42520</v>
      </c>
      <c r="C19" s="9">
        <v>550203</v>
      </c>
      <c r="D19" s="130" t="s">
        <v>333</v>
      </c>
      <c r="E19" s="131" t="s">
        <v>374</v>
      </c>
      <c r="F19" s="123">
        <v>56</v>
      </c>
      <c r="G19" s="20"/>
      <c r="H19" s="33">
        <f t="shared" si="0"/>
        <v>0</v>
      </c>
      <c r="I19" s="9" t="s">
        <v>11</v>
      </c>
      <c r="J19" s="30">
        <v>28816578.34</v>
      </c>
      <c r="K19" s="9" t="s">
        <v>12</v>
      </c>
    </row>
    <row r="20" spans="1:14" x14ac:dyDescent="0.25">
      <c r="A20" s="29">
        <v>42515</v>
      </c>
      <c r="B20" s="29">
        <v>42520</v>
      </c>
      <c r="C20" s="9">
        <v>550203</v>
      </c>
      <c r="D20" s="130" t="s">
        <v>333</v>
      </c>
      <c r="E20" s="131" t="s">
        <v>374</v>
      </c>
      <c r="F20" s="123">
        <v>137.94999999999999</v>
      </c>
      <c r="G20" s="20"/>
      <c r="H20" s="33">
        <f t="shared" si="0"/>
        <v>0</v>
      </c>
      <c r="I20" s="9" t="s">
        <v>11</v>
      </c>
      <c r="J20" s="30">
        <v>28816440.390000001</v>
      </c>
      <c r="K20" s="9" t="s">
        <v>12</v>
      </c>
    </row>
    <row r="21" spans="1:14" x14ac:dyDescent="0.25">
      <c r="A21" s="29">
        <v>42515</v>
      </c>
      <c r="B21" s="29">
        <v>42520</v>
      </c>
      <c r="C21" s="9">
        <v>550203</v>
      </c>
      <c r="D21" s="130" t="s">
        <v>333</v>
      </c>
      <c r="E21" s="131" t="s">
        <v>374</v>
      </c>
      <c r="F21" s="123">
        <v>138.25</v>
      </c>
      <c r="G21" s="20"/>
      <c r="H21" s="33">
        <f t="shared" si="0"/>
        <v>0</v>
      </c>
      <c r="I21" s="9" t="s">
        <v>11</v>
      </c>
      <c r="J21" s="30">
        <v>28816302.140000001</v>
      </c>
      <c r="K21" s="9" t="s">
        <v>12</v>
      </c>
    </row>
    <row r="22" spans="1:14" x14ac:dyDescent="0.25">
      <c r="A22" s="29">
        <v>42515</v>
      </c>
      <c r="B22" s="29">
        <v>42520</v>
      </c>
      <c r="C22" s="9">
        <v>550203</v>
      </c>
      <c r="D22" s="130" t="s">
        <v>333</v>
      </c>
      <c r="E22" s="131" t="s">
        <v>374</v>
      </c>
      <c r="F22" s="123">
        <v>181.5</v>
      </c>
      <c r="G22" s="20"/>
      <c r="H22" s="33">
        <f t="shared" si="0"/>
        <v>0</v>
      </c>
      <c r="I22" s="9" t="s">
        <v>11</v>
      </c>
      <c r="J22" s="30">
        <v>28816120.640000001</v>
      </c>
      <c r="K22" s="9" t="s">
        <v>12</v>
      </c>
    </row>
    <row r="23" spans="1:14" x14ac:dyDescent="0.25">
      <c r="A23" s="29">
        <v>42515</v>
      </c>
      <c r="B23" s="29">
        <v>42520</v>
      </c>
      <c r="C23" s="9">
        <v>550203</v>
      </c>
      <c r="D23" s="130" t="s">
        <v>333</v>
      </c>
      <c r="E23" s="131" t="s">
        <v>374</v>
      </c>
      <c r="F23" s="123">
        <v>208.47</v>
      </c>
      <c r="G23" s="20"/>
      <c r="H23" s="33">
        <f t="shared" si="0"/>
        <v>0</v>
      </c>
      <c r="I23" s="9" t="s">
        <v>11</v>
      </c>
      <c r="J23" s="30">
        <v>28815912.170000002</v>
      </c>
      <c r="K23" s="9" t="s">
        <v>12</v>
      </c>
    </row>
    <row r="24" spans="1:14" x14ac:dyDescent="0.25">
      <c r="A24" s="29">
        <v>42515</v>
      </c>
      <c r="B24" s="29">
        <v>42520</v>
      </c>
      <c r="C24" s="9">
        <v>550203</v>
      </c>
      <c r="D24" s="130" t="s">
        <v>333</v>
      </c>
      <c r="E24" s="131" t="s">
        <v>374</v>
      </c>
      <c r="F24" s="123">
        <v>222.95</v>
      </c>
      <c r="G24" s="20"/>
      <c r="H24" s="33">
        <f t="shared" si="0"/>
        <v>0</v>
      </c>
      <c r="I24" s="9" t="s">
        <v>11</v>
      </c>
      <c r="J24" s="30">
        <v>28815689.219999999</v>
      </c>
      <c r="K24" s="9" t="s">
        <v>12</v>
      </c>
    </row>
    <row r="25" spans="1:14" x14ac:dyDescent="0.25">
      <c r="A25" s="29">
        <v>42515</v>
      </c>
      <c r="B25" s="29">
        <v>42520</v>
      </c>
      <c r="C25" s="9">
        <v>550203</v>
      </c>
      <c r="D25" s="130" t="s">
        <v>333</v>
      </c>
      <c r="E25" s="131" t="s">
        <v>374</v>
      </c>
      <c r="F25" s="123">
        <v>311.85000000000002</v>
      </c>
      <c r="G25" s="20"/>
      <c r="H25" s="33">
        <f t="shared" si="0"/>
        <v>0</v>
      </c>
      <c r="I25" s="9" t="s">
        <v>11</v>
      </c>
      <c r="J25" s="30">
        <v>28815377.370000001</v>
      </c>
      <c r="K25" s="9" t="s">
        <v>12</v>
      </c>
    </row>
    <row r="26" spans="1:14" x14ac:dyDescent="0.25">
      <c r="A26" s="29">
        <v>42515</v>
      </c>
      <c r="B26" s="29">
        <v>42520</v>
      </c>
      <c r="C26" s="9">
        <v>550203</v>
      </c>
      <c r="D26" s="130" t="s">
        <v>333</v>
      </c>
      <c r="E26" s="131" t="s">
        <v>374</v>
      </c>
      <c r="F26" s="123">
        <v>520.14</v>
      </c>
      <c r="G26" s="20"/>
      <c r="H26" s="33">
        <f t="shared" si="0"/>
        <v>0</v>
      </c>
      <c r="I26" s="9" t="s">
        <v>11</v>
      </c>
      <c r="J26" s="30">
        <v>28814857.23</v>
      </c>
      <c r="K26" s="9" t="s">
        <v>12</v>
      </c>
    </row>
    <row r="27" spans="1:14" x14ac:dyDescent="0.25">
      <c r="A27" s="29">
        <v>42515</v>
      </c>
      <c r="B27" s="29">
        <v>42520</v>
      </c>
      <c r="C27" s="9">
        <v>550203</v>
      </c>
      <c r="D27" s="130" t="s">
        <v>333</v>
      </c>
      <c r="E27" s="131" t="s">
        <v>374</v>
      </c>
      <c r="F27" s="123">
        <v>627.26</v>
      </c>
      <c r="G27" s="20"/>
      <c r="H27" s="33">
        <f t="shared" si="0"/>
        <v>0</v>
      </c>
      <c r="I27" s="9" t="s">
        <v>11</v>
      </c>
      <c r="J27" s="30">
        <v>28814229.969999999</v>
      </c>
      <c r="K27" s="9" t="s">
        <v>12</v>
      </c>
    </row>
    <row r="28" spans="1:14" x14ac:dyDescent="0.25">
      <c r="A28" s="29">
        <v>42515</v>
      </c>
      <c r="B28" s="29">
        <v>42520</v>
      </c>
      <c r="C28" s="9">
        <v>550203</v>
      </c>
      <c r="D28" s="130" t="s">
        <v>333</v>
      </c>
      <c r="E28" s="131" t="s">
        <v>374</v>
      </c>
      <c r="F28" s="123">
        <v>707</v>
      </c>
      <c r="G28" s="20"/>
      <c r="H28" s="33">
        <f t="shared" si="0"/>
        <v>0</v>
      </c>
      <c r="I28" s="9" t="s">
        <v>11</v>
      </c>
      <c r="J28" s="30">
        <v>28813522.969999999</v>
      </c>
      <c r="K28" s="9" t="s">
        <v>12</v>
      </c>
    </row>
    <row r="29" spans="1:14" x14ac:dyDescent="0.25">
      <c r="A29" s="29">
        <v>42515</v>
      </c>
      <c r="B29" s="29">
        <v>42520</v>
      </c>
      <c r="C29" s="9">
        <v>550203</v>
      </c>
      <c r="D29" s="130" t="s">
        <v>333</v>
      </c>
      <c r="E29" s="131" t="s">
        <v>374</v>
      </c>
      <c r="F29" s="123">
        <v>1014.05</v>
      </c>
      <c r="G29" s="20"/>
      <c r="H29" s="33">
        <f t="shared" si="0"/>
        <v>0</v>
      </c>
      <c r="I29" s="9" t="s">
        <v>11</v>
      </c>
      <c r="J29" s="30">
        <v>28812508.920000002</v>
      </c>
      <c r="K29" s="9" t="s">
        <v>12</v>
      </c>
    </row>
    <row r="30" spans="1:14" x14ac:dyDescent="0.25">
      <c r="A30" s="29">
        <v>42515</v>
      </c>
      <c r="B30" s="29">
        <v>42520</v>
      </c>
      <c r="C30" s="9">
        <v>550203</v>
      </c>
      <c r="D30" s="130" t="s">
        <v>333</v>
      </c>
      <c r="E30" s="131" t="s">
        <v>374</v>
      </c>
      <c r="F30" s="123">
        <v>1220.58</v>
      </c>
      <c r="G30" s="20"/>
      <c r="H30" s="33">
        <f t="shared" si="0"/>
        <v>0</v>
      </c>
      <c r="I30" s="9" t="s">
        <v>11</v>
      </c>
      <c r="J30" s="30">
        <v>28811288.34</v>
      </c>
      <c r="K30" s="9" t="s">
        <v>12</v>
      </c>
    </row>
    <row r="31" spans="1:14" x14ac:dyDescent="0.25">
      <c r="A31" s="29">
        <v>42515</v>
      </c>
      <c r="B31" s="29">
        <v>42520</v>
      </c>
      <c r="C31" s="9">
        <v>550203</v>
      </c>
      <c r="D31" s="130" t="s">
        <v>333</v>
      </c>
      <c r="E31" s="131" t="s">
        <v>374</v>
      </c>
      <c r="F31" s="123">
        <v>1643.8</v>
      </c>
      <c r="G31" s="20"/>
      <c r="H31" s="33">
        <f t="shared" si="0"/>
        <v>0</v>
      </c>
      <c r="I31" s="9" t="s">
        <v>11</v>
      </c>
      <c r="J31" s="30">
        <v>28809644.539999999</v>
      </c>
      <c r="K31" s="9" t="s">
        <v>12</v>
      </c>
    </row>
    <row r="32" spans="1:14" x14ac:dyDescent="0.25">
      <c r="A32" s="29">
        <v>42515</v>
      </c>
      <c r="B32" s="29">
        <v>42520</v>
      </c>
      <c r="C32" s="9">
        <v>550203</v>
      </c>
      <c r="D32" s="130" t="s">
        <v>333</v>
      </c>
      <c r="E32" s="131" t="s">
        <v>374</v>
      </c>
      <c r="F32" s="123">
        <v>1666.14</v>
      </c>
      <c r="G32" s="20"/>
      <c r="H32" s="33">
        <f t="shared" si="0"/>
        <v>0</v>
      </c>
      <c r="I32" s="9" t="s">
        <v>11</v>
      </c>
      <c r="J32" s="30">
        <v>28807978.399999999</v>
      </c>
      <c r="K32" s="9" t="s">
        <v>12</v>
      </c>
    </row>
    <row r="33" spans="1:11" x14ac:dyDescent="0.25">
      <c r="A33" s="29">
        <v>42515</v>
      </c>
      <c r="B33" s="29">
        <v>42520</v>
      </c>
      <c r="C33" s="9">
        <v>550203</v>
      </c>
      <c r="D33" s="130" t="s">
        <v>333</v>
      </c>
      <c r="E33" s="131" t="s">
        <v>374</v>
      </c>
      <c r="F33" s="123">
        <v>2114.16</v>
      </c>
      <c r="G33" s="20"/>
      <c r="H33" s="33">
        <f t="shared" si="0"/>
        <v>0</v>
      </c>
      <c r="I33" s="9" t="s">
        <v>11</v>
      </c>
      <c r="J33" s="30">
        <v>28805864.239999998</v>
      </c>
      <c r="K33" s="9" t="s">
        <v>12</v>
      </c>
    </row>
    <row r="34" spans="1:11" x14ac:dyDescent="0.25">
      <c r="A34" s="29">
        <v>42515</v>
      </c>
      <c r="B34" s="29">
        <v>42520</v>
      </c>
      <c r="C34" s="9">
        <v>550203</v>
      </c>
      <c r="D34" s="130" t="s">
        <v>333</v>
      </c>
      <c r="E34" s="131" t="s">
        <v>374</v>
      </c>
      <c r="F34" s="123">
        <v>2436.42</v>
      </c>
      <c r="G34" s="20"/>
      <c r="H34" s="33">
        <f t="shared" si="0"/>
        <v>0</v>
      </c>
      <c r="I34" s="9" t="s">
        <v>11</v>
      </c>
      <c r="J34" s="30">
        <v>28803427.82</v>
      </c>
      <c r="K34" s="9" t="s">
        <v>12</v>
      </c>
    </row>
    <row r="35" spans="1:11" x14ac:dyDescent="0.25">
      <c r="A35" s="29">
        <v>42515</v>
      </c>
      <c r="B35" s="29">
        <v>42520</v>
      </c>
      <c r="C35" s="9">
        <v>550203</v>
      </c>
      <c r="D35" s="130" t="s">
        <v>333</v>
      </c>
      <c r="E35" s="131" t="s">
        <v>374</v>
      </c>
      <c r="F35" s="123">
        <v>2848.74</v>
      </c>
      <c r="G35" s="20"/>
      <c r="H35" s="33">
        <f t="shared" si="0"/>
        <v>0</v>
      </c>
      <c r="I35" s="9" t="s">
        <v>11</v>
      </c>
      <c r="J35" s="30">
        <v>28800579.079999998</v>
      </c>
      <c r="K35" s="9" t="s">
        <v>12</v>
      </c>
    </row>
    <row r="36" spans="1:11" x14ac:dyDescent="0.25">
      <c r="A36" s="29">
        <v>42515</v>
      </c>
      <c r="B36" s="29">
        <v>42520</v>
      </c>
      <c r="C36" s="9">
        <v>550203</v>
      </c>
      <c r="D36" s="130" t="s">
        <v>333</v>
      </c>
      <c r="E36" s="131" t="s">
        <v>374</v>
      </c>
      <c r="F36" s="123">
        <v>3000.99</v>
      </c>
      <c r="G36" s="20"/>
      <c r="H36" s="33">
        <f t="shared" si="0"/>
        <v>0</v>
      </c>
      <c r="I36" s="9" t="s">
        <v>11</v>
      </c>
      <c r="J36" s="30">
        <v>28797578.09</v>
      </c>
      <c r="K36" s="9" t="s">
        <v>12</v>
      </c>
    </row>
    <row r="37" spans="1:11" x14ac:dyDescent="0.25">
      <c r="A37" s="29">
        <v>42515</v>
      </c>
      <c r="B37" s="29">
        <v>42520</v>
      </c>
      <c r="C37" s="9">
        <v>550203</v>
      </c>
      <c r="D37" s="130" t="s">
        <v>333</v>
      </c>
      <c r="E37" s="131" t="s">
        <v>374</v>
      </c>
      <c r="F37" s="123">
        <v>3506.67</v>
      </c>
      <c r="G37" s="20"/>
      <c r="H37" s="33">
        <f t="shared" si="0"/>
        <v>0</v>
      </c>
      <c r="I37" s="9" t="s">
        <v>11</v>
      </c>
      <c r="J37" s="30">
        <v>28794071.420000002</v>
      </c>
      <c r="K37" s="9" t="s">
        <v>12</v>
      </c>
    </row>
    <row r="38" spans="1:11" x14ac:dyDescent="0.25">
      <c r="A38" s="29">
        <v>42515</v>
      </c>
      <c r="B38" s="29">
        <v>42520</v>
      </c>
      <c r="C38" s="9">
        <v>550203</v>
      </c>
      <c r="D38" s="130" t="s">
        <v>333</v>
      </c>
      <c r="E38" s="131" t="s">
        <v>374</v>
      </c>
      <c r="F38" s="123">
        <v>4671.55</v>
      </c>
      <c r="G38" s="20"/>
      <c r="H38" s="33">
        <f t="shared" si="0"/>
        <v>0</v>
      </c>
      <c r="I38" s="9" t="s">
        <v>11</v>
      </c>
      <c r="J38" s="30">
        <v>28789399.870000001</v>
      </c>
      <c r="K38" s="9" t="s">
        <v>12</v>
      </c>
    </row>
    <row r="39" spans="1:11" x14ac:dyDescent="0.25">
      <c r="A39" s="29">
        <v>42515</v>
      </c>
      <c r="B39" s="29">
        <v>42520</v>
      </c>
      <c r="C39" s="9">
        <v>550203</v>
      </c>
      <c r="D39" s="130" t="s">
        <v>333</v>
      </c>
      <c r="E39" s="131" t="s">
        <v>374</v>
      </c>
      <c r="F39" s="123">
        <v>4719.66</v>
      </c>
      <c r="G39" s="20"/>
      <c r="H39" s="33">
        <f t="shared" si="0"/>
        <v>0</v>
      </c>
      <c r="I39" s="9" t="s">
        <v>11</v>
      </c>
      <c r="J39" s="30">
        <v>28784680.210000001</v>
      </c>
      <c r="K39" s="9" t="s">
        <v>12</v>
      </c>
    </row>
    <row r="40" spans="1:11" x14ac:dyDescent="0.25">
      <c r="A40" s="29">
        <v>42515</v>
      </c>
      <c r="B40" s="29">
        <v>42520</v>
      </c>
      <c r="C40" s="9">
        <v>550203</v>
      </c>
      <c r="D40" s="130" t="s">
        <v>333</v>
      </c>
      <c r="E40" s="131" t="s">
        <v>374</v>
      </c>
      <c r="F40" s="123">
        <v>4792.41</v>
      </c>
      <c r="G40" s="20"/>
      <c r="H40" s="33">
        <f t="shared" si="0"/>
        <v>0</v>
      </c>
      <c r="I40" s="9" t="s">
        <v>11</v>
      </c>
      <c r="J40" s="30">
        <v>28779887.800000001</v>
      </c>
      <c r="K40" s="9" t="s">
        <v>12</v>
      </c>
    </row>
    <row r="41" spans="1:11" x14ac:dyDescent="0.25">
      <c r="A41" s="29">
        <v>42515</v>
      </c>
      <c r="B41" s="29">
        <v>42520</v>
      </c>
      <c r="C41" s="9">
        <v>550203</v>
      </c>
      <c r="D41" s="130" t="s">
        <v>333</v>
      </c>
      <c r="E41" s="131" t="s">
        <v>374</v>
      </c>
      <c r="F41" s="123">
        <v>5653.6</v>
      </c>
      <c r="G41" s="20"/>
      <c r="H41" s="33">
        <f t="shared" si="0"/>
        <v>0</v>
      </c>
      <c r="I41" s="9" t="s">
        <v>11</v>
      </c>
      <c r="J41" s="30">
        <v>28774234.199999999</v>
      </c>
      <c r="K41" s="9" t="s">
        <v>12</v>
      </c>
    </row>
    <row r="42" spans="1:11" x14ac:dyDescent="0.25">
      <c r="A42" s="29">
        <v>42515</v>
      </c>
      <c r="B42" s="29">
        <v>42520</v>
      </c>
      <c r="C42" s="9">
        <v>550203</v>
      </c>
      <c r="D42" s="130" t="s">
        <v>333</v>
      </c>
      <c r="E42" s="131" t="s">
        <v>374</v>
      </c>
      <c r="F42" s="123">
        <v>6249.09</v>
      </c>
      <c r="G42" s="20"/>
      <c r="H42" s="33">
        <f t="shared" si="0"/>
        <v>0</v>
      </c>
      <c r="I42" s="9" t="s">
        <v>11</v>
      </c>
      <c r="J42" s="30">
        <v>28767985.109999999</v>
      </c>
      <c r="K42" s="9" t="s">
        <v>12</v>
      </c>
    </row>
    <row r="43" spans="1:11" x14ac:dyDescent="0.25">
      <c r="A43" s="29">
        <v>42515</v>
      </c>
      <c r="B43" s="29">
        <v>42520</v>
      </c>
      <c r="C43" s="9">
        <v>550203</v>
      </c>
      <c r="D43" s="130" t="s">
        <v>333</v>
      </c>
      <c r="E43" s="131" t="s">
        <v>374</v>
      </c>
      <c r="F43" s="123">
        <v>6355.8</v>
      </c>
      <c r="G43" s="20"/>
      <c r="H43" s="33">
        <f t="shared" si="0"/>
        <v>0</v>
      </c>
      <c r="I43" s="9" t="s">
        <v>11</v>
      </c>
      <c r="J43" s="30">
        <v>28761629.309999999</v>
      </c>
      <c r="K43" s="9" t="s">
        <v>12</v>
      </c>
    </row>
    <row r="44" spans="1:11" x14ac:dyDescent="0.25">
      <c r="A44" s="29">
        <v>42515</v>
      </c>
      <c r="B44" s="29">
        <v>42520</v>
      </c>
      <c r="C44" s="9">
        <v>550203</v>
      </c>
      <c r="D44" s="130" t="s">
        <v>333</v>
      </c>
      <c r="E44" s="131" t="s">
        <v>374</v>
      </c>
      <c r="F44" s="123">
        <v>7181.58</v>
      </c>
      <c r="G44" s="20"/>
      <c r="H44" s="33">
        <f t="shared" si="0"/>
        <v>0</v>
      </c>
      <c r="I44" s="9" t="s">
        <v>11</v>
      </c>
      <c r="J44" s="30">
        <v>28754447.73</v>
      </c>
      <c r="K44" s="9" t="s">
        <v>12</v>
      </c>
    </row>
    <row r="45" spans="1:11" x14ac:dyDescent="0.25">
      <c r="A45" s="29">
        <v>42515</v>
      </c>
      <c r="B45" s="29">
        <v>42520</v>
      </c>
      <c r="C45" s="9">
        <v>550203</v>
      </c>
      <c r="D45" s="130" t="s">
        <v>333</v>
      </c>
      <c r="E45" s="131" t="s">
        <v>374</v>
      </c>
      <c r="F45" s="123">
        <v>8259.65</v>
      </c>
      <c r="G45" s="20"/>
      <c r="H45" s="33">
        <f t="shared" si="0"/>
        <v>0</v>
      </c>
      <c r="I45" s="9" t="s">
        <v>11</v>
      </c>
      <c r="J45" s="30">
        <v>28746188.079999998</v>
      </c>
      <c r="K45" s="9" t="s">
        <v>12</v>
      </c>
    </row>
    <row r="46" spans="1:11" x14ac:dyDescent="0.25">
      <c r="A46" s="29">
        <v>42515</v>
      </c>
      <c r="B46" s="29">
        <v>42520</v>
      </c>
      <c r="C46" s="9">
        <v>550203</v>
      </c>
      <c r="D46" s="130" t="s">
        <v>333</v>
      </c>
      <c r="E46" s="131" t="s">
        <v>374</v>
      </c>
      <c r="F46" s="123">
        <v>8280.2199999999993</v>
      </c>
      <c r="G46" s="20"/>
      <c r="H46" s="33">
        <f t="shared" si="0"/>
        <v>0</v>
      </c>
      <c r="I46" s="9" t="s">
        <v>11</v>
      </c>
      <c r="J46" s="30">
        <v>28737907.859999999</v>
      </c>
      <c r="K46" s="9" t="s">
        <v>12</v>
      </c>
    </row>
    <row r="47" spans="1:11" x14ac:dyDescent="0.25">
      <c r="A47" s="29">
        <v>42515</v>
      </c>
      <c r="B47" s="29">
        <v>42520</v>
      </c>
      <c r="C47" s="9">
        <v>550203</v>
      </c>
      <c r="D47" s="130" t="s">
        <v>333</v>
      </c>
      <c r="E47" s="131" t="s">
        <v>374</v>
      </c>
      <c r="F47" s="123">
        <v>9728.19</v>
      </c>
      <c r="G47" s="20"/>
      <c r="H47" s="33">
        <f t="shared" si="0"/>
        <v>0</v>
      </c>
      <c r="I47" s="9" t="s">
        <v>11</v>
      </c>
      <c r="J47" s="30">
        <v>28728179.670000002</v>
      </c>
      <c r="K47" s="9" t="s">
        <v>12</v>
      </c>
    </row>
    <row r="48" spans="1:11" x14ac:dyDescent="0.25">
      <c r="A48" s="29">
        <v>42515</v>
      </c>
      <c r="B48" s="29">
        <v>42520</v>
      </c>
      <c r="C48" s="9">
        <v>550203</v>
      </c>
      <c r="D48" s="130" t="s">
        <v>333</v>
      </c>
      <c r="E48" s="131" t="s">
        <v>374</v>
      </c>
      <c r="F48" s="123">
        <v>10262.58</v>
      </c>
      <c r="G48" s="20"/>
      <c r="H48" s="33">
        <f t="shared" si="0"/>
        <v>0</v>
      </c>
      <c r="I48" s="9" t="s">
        <v>11</v>
      </c>
      <c r="J48" s="30">
        <v>28717917.09</v>
      </c>
      <c r="K48" s="9" t="s">
        <v>12</v>
      </c>
    </row>
    <row r="49" spans="1:11" x14ac:dyDescent="0.25">
      <c r="A49" s="29">
        <v>42515</v>
      </c>
      <c r="B49" s="29">
        <v>42520</v>
      </c>
      <c r="C49" s="9">
        <v>550203</v>
      </c>
      <c r="D49" s="130" t="s">
        <v>333</v>
      </c>
      <c r="E49" s="131" t="s">
        <v>374</v>
      </c>
      <c r="F49" s="123">
        <v>10923.27</v>
      </c>
      <c r="G49" s="20"/>
      <c r="H49" s="33">
        <f t="shared" si="0"/>
        <v>0</v>
      </c>
      <c r="I49" s="9" t="s">
        <v>11</v>
      </c>
      <c r="J49" s="30">
        <v>28706993.82</v>
      </c>
      <c r="K49" s="9" t="s">
        <v>12</v>
      </c>
    </row>
    <row r="50" spans="1:11" x14ac:dyDescent="0.25">
      <c r="A50" s="29">
        <v>42515</v>
      </c>
      <c r="B50" s="29">
        <v>42520</v>
      </c>
      <c r="C50" s="9">
        <v>550203</v>
      </c>
      <c r="D50" s="130" t="s">
        <v>333</v>
      </c>
      <c r="E50" s="131" t="s">
        <v>374</v>
      </c>
      <c r="F50" s="123">
        <v>11557.34</v>
      </c>
      <c r="G50" s="20"/>
      <c r="H50" s="33">
        <f t="shared" si="0"/>
        <v>0</v>
      </c>
      <c r="I50" s="9" t="s">
        <v>11</v>
      </c>
      <c r="J50" s="30">
        <v>28695436.48</v>
      </c>
      <c r="K50" s="9" t="s">
        <v>12</v>
      </c>
    </row>
    <row r="51" spans="1:11" x14ac:dyDescent="0.25">
      <c r="A51" s="29">
        <v>42515</v>
      </c>
      <c r="B51" s="29">
        <v>42520</v>
      </c>
      <c r="C51" s="9">
        <v>550203</v>
      </c>
      <c r="D51" s="130" t="s">
        <v>333</v>
      </c>
      <c r="E51" s="131" t="s">
        <v>374</v>
      </c>
      <c r="F51" s="123">
        <v>13605.78</v>
      </c>
      <c r="G51" s="20"/>
      <c r="H51" s="33">
        <f t="shared" si="0"/>
        <v>0</v>
      </c>
      <c r="I51" s="9" t="s">
        <v>11</v>
      </c>
      <c r="J51" s="30">
        <v>28681830.699999999</v>
      </c>
      <c r="K51" s="9" t="s">
        <v>12</v>
      </c>
    </row>
    <row r="52" spans="1:11" x14ac:dyDescent="0.25">
      <c r="A52" s="29">
        <v>42515</v>
      </c>
      <c r="B52" s="29">
        <v>42520</v>
      </c>
      <c r="C52" s="9">
        <v>550203</v>
      </c>
      <c r="D52" s="130" t="s">
        <v>333</v>
      </c>
      <c r="E52" s="131" t="s">
        <v>374</v>
      </c>
      <c r="F52" s="123">
        <v>15085.24</v>
      </c>
      <c r="G52" s="20"/>
      <c r="H52" s="33">
        <f t="shared" si="0"/>
        <v>0</v>
      </c>
      <c r="I52" s="9" t="s">
        <v>11</v>
      </c>
      <c r="J52" s="30">
        <v>28666745.460000001</v>
      </c>
      <c r="K52" s="9" t="s">
        <v>12</v>
      </c>
    </row>
    <row r="53" spans="1:11" x14ac:dyDescent="0.25">
      <c r="A53" s="29">
        <v>42515</v>
      </c>
      <c r="B53" s="29">
        <v>42520</v>
      </c>
      <c r="C53" s="9">
        <v>550203</v>
      </c>
      <c r="D53" s="130" t="s">
        <v>333</v>
      </c>
      <c r="E53" s="131" t="s">
        <v>374</v>
      </c>
      <c r="F53" s="123">
        <v>18518.060000000001</v>
      </c>
      <c r="G53" s="20"/>
      <c r="H53" s="33">
        <f t="shared" si="0"/>
        <v>0</v>
      </c>
      <c r="I53" s="9" t="s">
        <v>11</v>
      </c>
      <c r="J53" s="30">
        <v>28648227.399999999</v>
      </c>
      <c r="K53" s="9" t="s">
        <v>12</v>
      </c>
    </row>
    <row r="54" spans="1:11" x14ac:dyDescent="0.25">
      <c r="A54" s="29">
        <v>42515</v>
      </c>
      <c r="B54" s="29">
        <v>42520</v>
      </c>
      <c r="C54" s="9">
        <v>550203</v>
      </c>
      <c r="D54" s="130" t="s">
        <v>333</v>
      </c>
      <c r="E54" s="131" t="s">
        <v>374</v>
      </c>
      <c r="F54" s="123">
        <v>19557.97</v>
      </c>
      <c r="G54" s="20"/>
      <c r="H54" s="33">
        <f t="shared" si="0"/>
        <v>0</v>
      </c>
      <c r="I54" s="9" t="s">
        <v>11</v>
      </c>
      <c r="J54" s="30">
        <v>28628669.43</v>
      </c>
      <c r="K54" s="9" t="s">
        <v>12</v>
      </c>
    </row>
    <row r="55" spans="1:11" x14ac:dyDescent="0.25">
      <c r="A55" s="29">
        <v>42515</v>
      </c>
      <c r="B55" s="29">
        <v>42520</v>
      </c>
      <c r="C55" s="9">
        <v>550203</v>
      </c>
      <c r="D55" s="130" t="s">
        <v>333</v>
      </c>
      <c r="E55" s="131" t="s">
        <v>374</v>
      </c>
      <c r="F55" s="123">
        <v>25693.95</v>
      </c>
      <c r="G55" s="20"/>
      <c r="H55" s="33">
        <f t="shared" si="0"/>
        <v>0</v>
      </c>
      <c r="I55" s="9" t="s">
        <v>11</v>
      </c>
      <c r="J55" s="30">
        <v>28602975.48</v>
      </c>
      <c r="K55" s="9" t="s">
        <v>12</v>
      </c>
    </row>
    <row r="56" spans="1:11" x14ac:dyDescent="0.25">
      <c r="A56" s="29">
        <v>42515</v>
      </c>
      <c r="B56" s="29">
        <v>42520</v>
      </c>
      <c r="C56" s="9">
        <v>550203</v>
      </c>
      <c r="D56" s="130" t="s">
        <v>333</v>
      </c>
      <c r="E56" s="131" t="s">
        <v>374</v>
      </c>
      <c r="F56" s="123">
        <v>26854.25</v>
      </c>
      <c r="G56" s="20"/>
      <c r="H56" s="33">
        <f t="shared" si="0"/>
        <v>0</v>
      </c>
      <c r="I56" s="9" t="s">
        <v>11</v>
      </c>
      <c r="J56" s="30">
        <v>28576121.23</v>
      </c>
      <c r="K56" s="9" t="s">
        <v>12</v>
      </c>
    </row>
    <row r="57" spans="1:11" x14ac:dyDescent="0.25">
      <c r="A57" s="29">
        <v>42515</v>
      </c>
      <c r="B57" s="29">
        <v>42520</v>
      </c>
      <c r="C57" s="9">
        <v>550203</v>
      </c>
      <c r="D57" s="130" t="s">
        <v>333</v>
      </c>
      <c r="E57" s="131" t="s">
        <v>374</v>
      </c>
      <c r="F57" s="123">
        <v>27960.27</v>
      </c>
      <c r="G57" s="20"/>
      <c r="H57" s="33">
        <f t="shared" si="0"/>
        <v>0</v>
      </c>
      <c r="I57" s="9" t="s">
        <v>11</v>
      </c>
      <c r="J57" s="30">
        <v>28548160.960000001</v>
      </c>
      <c r="K57" s="9" t="s">
        <v>12</v>
      </c>
    </row>
    <row r="58" spans="1:11" x14ac:dyDescent="0.25">
      <c r="A58" s="29">
        <v>42515</v>
      </c>
      <c r="B58" s="29">
        <v>42520</v>
      </c>
      <c r="C58" s="9">
        <v>550203</v>
      </c>
      <c r="D58" s="130" t="s">
        <v>333</v>
      </c>
      <c r="E58" s="131" t="s">
        <v>374</v>
      </c>
      <c r="F58" s="123">
        <v>28547.79</v>
      </c>
      <c r="G58" s="20"/>
      <c r="H58" s="33">
        <f t="shared" si="0"/>
        <v>0</v>
      </c>
      <c r="I58" s="9" t="s">
        <v>11</v>
      </c>
      <c r="J58" s="30">
        <v>28519613.170000002</v>
      </c>
      <c r="K58" s="9" t="s">
        <v>12</v>
      </c>
    </row>
    <row r="59" spans="1:11" x14ac:dyDescent="0.25">
      <c r="A59" s="29">
        <v>42515</v>
      </c>
      <c r="B59" s="29">
        <v>42520</v>
      </c>
      <c r="C59" s="9">
        <v>550203</v>
      </c>
      <c r="D59" s="130" t="s">
        <v>333</v>
      </c>
      <c r="E59" s="131" t="s">
        <v>374</v>
      </c>
      <c r="F59" s="123">
        <v>32670</v>
      </c>
      <c r="G59" s="20"/>
      <c r="H59" s="33">
        <f t="shared" si="0"/>
        <v>0</v>
      </c>
      <c r="I59" s="9" t="s">
        <v>11</v>
      </c>
      <c r="J59" s="30">
        <v>28486943.170000002</v>
      </c>
      <c r="K59" s="9" t="s">
        <v>12</v>
      </c>
    </row>
    <row r="60" spans="1:11" x14ac:dyDescent="0.25">
      <c r="A60" s="29">
        <v>42515</v>
      </c>
      <c r="B60" s="29">
        <v>42520</v>
      </c>
      <c r="C60" s="9">
        <v>550203</v>
      </c>
      <c r="D60" s="130" t="s">
        <v>333</v>
      </c>
      <c r="E60" s="131" t="s">
        <v>374</v>
      </c>
      <c r="F60" s="123">
        <v>39878.559999999998</v>
      </c>
      <c r="G60" s="20"/>
      <c r="H60" s="33">
        <f t="shared" si="0"/>
        <v>0</v>
      </c>
      <c r="I60" s="9" t="s">
        <v>11</v>
      </c>
      <c r="J60" s="30">
        <v>28447064.609999999</v>
      </c>
      <c r="K60" s="9" t="s">
        <v>12</v>
      </c>
    </row>
    <row r="61" spans="1:11" x14ac:dyDescent="0.25">
      <c r="A61" s="29">
        <v>42515</v>
      </c>
      <c r="B61" s="29">
        <v>42520</v>
      </c>
      <c r="C61" s="9">
        <v>550203</v>
      </c>
      <c r="D61" s="130" t="s">
        <v>333</v>
      </c>
      <c r="E61" s="131" t="s">
        <v>374</v>
      </c>
      <c r="F61" s="123">
        <v>43350.39</v>
      </c>
      <c r="G61" s="20"/>
      <c r="H61" s="33">
        <f t="shared" si="0"/>
        <v>0</v>
      </c>
      <c r="I61" s="9" t="s">
        <v>11</v>
      </c>
      <c r="J61" s="30">
        <v>28403714.219999999</v>
      </c>
      <c r="K61" s="9" t="s">
        <v>12</v>
      </c>
    </row>
    <row r="62" spans="1:11" x14ac:dyDescent="0.25">
      <c r="A62" s="29">
        <v>42515</v>
      </c>
      <c r="B62" s="29">
        <v>42520</v>
      </c>
      <c r="C62" s="9">
        <v>550203</v>
      </c>
      <c r="D62" s="130" t="s">
        <v>333</v>
      </c>
      <c r="E62" s="131" t="s">
        <v>374</v>
      </c>
      <c r="F62" s="123">
        <v>44254.87</v>
      </c>
      <c r="G62" s="20"/>
      <c r="H62" s="33">
        <f t="shared" si="0"/>
        <v>0</v>
      </c>
      <c r="I62" s="9" t="s">
        <v>11</v>
      </c>
      <c r="J62" s="30">
        <v>28359459.350000001</v>
      </c>
      <c r="K62" s="9" t="s">
        <v>12</v>
      </c>
    </row>
    <row r="63" spans="1:11" x14ac:dyDescent="0.25">
      <c r="A63" s="29">
        <v>42515</v>
      </c>
      <c r="B63" s="29">
        <v>42520</v>
      </c>
      <c r="C63" s="9">
        <v>550203</v>
      </c>
      <c r="D63" s="130" t="s">
        <v>333</v>
      </c>
      <c r="E63" s="131" t="s">
        <v>374</v>
      </c>
      <c r="F63" s="123">
        <v>48368.160000000003</v>
      </c>
      <c r="G63" s="20"/>
      <c r="H63" s="33">
        <f t="shared" si="0"/>
        <v>0</v>
      </c>
      <c r="I63" s="9" t="s">
        <v>11</v>
      </c>
      <c r="J63" s="30">
        <v>28311091.190000001</v>
      </c>
      <c r="K63" s="9" t="s">
        <v>12</v>
      </c>
    </row>
    <row r="64" spans="1:11" x14ac:dyDescent="0.25">
      <c r="A64" s="29">
        <v>42515</v>
      </c>
      <c r="B64" s="29">
        <v>42520</v>
      </c>
      <c r="C64" s="9">
        <v>550203</v>
      </c>
      <c r="D64" s="130" t="s">
        <v>333</v>
      </c>
      <c r="E64" s="131" t="s">
        <v>374</v>
      </c>
      <c r="F64" s="123">
        <v>54108.84</v>
      </c>
      <c r="G64" s="20"/>
      <c r="H64" s="33">
        <f t="shared" si="0"/>
        <v>0</v>
      </c>
      <c r="I64" s="9" t="s">
        <v>11</v>
      </c>
      <c r="J64" s="30">
        <v>28256982.350000001</v>
      </c>
      <c r="K64" s="9" t="s">
        <v>12</v>
      </c>
    </row>
    <row r="65" spans="1:14" x14ac:dyDescent="0.25">
      <c r="A65" s="29">
        <v>42515</v>
      </c>
      <c r="B65" s="29">
        <v>42520</v>
      </c>
      <c r="C65" s="9">
        <v>550203</v>
      </c>
      <c r="D65" s="130" t="s">
        <v>333</v>
      </c>
      <c r="E65" s="131" t="s">
        <v>374</v>
      </c>
      <c r="F65" s="123">
        <v>95734.76</v>
      </c>
      <c r="G65" s="20"/>
      <c r="H65" s="33">
        <f t="shared" si="0"/>
        <v>0</v>
      </c>
      <c r="I65" s="9" t="s">
        <v>11</v>
      </c>
      <c r="J65" s="30">
        <v>28161247.59</v>
      </c>
      <c r="K65" s="9" t="s">
        <v>12</v>
      </c>
    </row>
    <row r="66" spans="1:14" x14ac:dyDescent="0.25">
      <c r="A66" s="29">
        <v>42515</v>
      </c>
      <c r="B66" s="29">
        <v>42520</v>
      </c>
      <c r="C66" s="9">
        <v>550203</v>
      </c>
      <c r="D66" s="130" t="s">
        <v>333</v>
      </c>
      <c r="E66" s="131" t="s">
        <v>374</v>
      </c>
      <c r="F66" s="123">
        <v>97298.62</v>
      </c>
      <c r="G66" s="20"/>
      <c r="H66" s="33">
        <f t="shared" si="0"/>
        <v>0</v>
      </c>
      <c r="I66" s="9" t="s">
        <v>11</v>
      </c>
      <c r="J66" s="30">
        <v>28063948.969999999</v>
      </c>
      <c r="K66" s="9" t="s">
        <v>12</v>
      </c>
    </row>
    <row r="67" spans="1:14" x14ac:dyDescent="0.25">
      <c r="A67" s="29">
        <v>42515</v>
      </c>
      <c r="B67" s="29">
        <v>42520</v>
      </c>
      <c r="C67" s="9">
        <v>550203</v>
      </c>
      <c r="D67" s="130" t="s">
        <v>333</v>
      </c>
      <c r="E67" s="131" t="s">
        <v>374</v>
      </c>
      <c r="F67" s="123">
        <v>100070.46</v>
      </c>
      <c r="G67" s="20"/>
      <c r="H67" s="33">
        <f t="shared" si="0"/>
        <v>0</v>
      </c>
      <c r="I67" s="9" t="s">
        <v>11</v>
      </c>
      <c r="J67" s="30">
        <v>27963878.510000002</v>
      </c>
      <c r="K67" s="9" t="s">
        <v>12</v>
      </c>
    </row>
    <row r="68" spans="1:14" x14ac:dyDescent="0.25">
      <c r="A68" s="29">
        <v>42515</v>
      </c>
      <c r="B68" s="29">
        <v>42520</v>
      </c>
      <c r="C68" s="9">
        <v>550203</v>
      </c>
      <c r="D68" s="130" t="s">
        <v>333</v>
      </c>
      <c r="E68" s="131" t="s">
        <v>374</v>
      </c>
      <c r="F68" s="123">
        <v>139666.04</v>
      </c>
      <c r="G68" s="20"/>
      <c r="H68" s="33">
        <f t="shared" si="0"/>
        <v>0</v>
      </c>
      <c r="I68" s="9" t="s">
        <v>11</v>
      </c>
      <c r="J68" s="30">
        <v>27824212.469999999</v>
      </c>
      <c r="K68" s="9" t="s">
        <v>12</v>
      </c>
    </row>
    <row r="69" spans="1:14" x14ac:dyDescent="0.25">
      <c r="A69" s="29">
        <v>42515</v>
      </c>
      <c r="B69" s="29">
        <v>42520</v>
      </c>
      <c r="C69" s="9">
        <v>550203</v>
      </c>
      <c r="D69" s="130" t="s">
        <v>333</v>
      </c>
      <c r="E69" s="131" t="s">
        <v>374</v>
      </c>
      <c r="F69" s="123">
        <v>183859.84</v>
      </c>
      <c r="G69" s="20"/>
      <c r="H69" s="33">
        <f t="shared" ref="H69:H132" si="1">G69</f>
        <v>0</v>
      </c>
      <c r="I69" s="9" t="s">
        <v>11</v>
      </c>
      <c r="J69" s="30">
        <v>27640352.629999999</v>
      </c>
      <c r="K69" s="9" t="s">
        <v>12</v>
      </c>
    </row>
    <row r="70" spans="1:14" x14ac:dyDescent="0.25">
      <c r="A70" s="29">
        <v>42515</v>
      </c>
      <c r="B70" s="29">
        <v>42520</v>
      </c>
      <c r="C70" s="9">
        <v>550203</v>
      </c>
      <c r="D70" s="130" t="s">
        <v>333</v>
      </c>
      <c r="E70" s="131" t="s">
        <v>374</v>
      </c>
      <c r="F70" s="123">
        <v>205870.01</v>
      </c>
      <c r="G70" s="20"/>
      <c r="H70" s="33">
        <f t="shared" si="1"/>
        <v>0</v>
      </c>
      <c r="I70" s="9" t="s">
        <v>11</v>
      </c>
      <c r="J70" s="30">
        <v>27434482.620000001</v>
      </c>
      <c r="K70" s="9" t="s">
        <v>12</v>
      </c>
    </row>
    <row r="71" spans="1:14" x14ac:dyDescent="0.25">
      <c r="A71" s="29">
        <v>42515</v>
      </c>
      <c r="B71" s="29">
        <v>42520</v>
      </c>
      <c r="C71" s="9">
        <v>550203</v>
      </c>
      <c r="D71" s="130" t="s">
        <v>333</v>
      </c>
      <c r="E71" s="131" t="s">
        <v>374</v>
      </c>
      <c r="F71" s="123">
        <v>245841.84</v>
      </c>
      <c r="G71" s="20"/>
      <c r="H71" s="33">
        <f t="shared" si="1"/>
        <v>0</v>
      </c>
      <c r="I71" s="9" t="s">
        <v>11</v>
      </c>
      <c r="J71" s="30">
        <v>27188640.780000001</v>
      </c>
      <c r="K71" s="9" t="s">
        <v>12</v>
      </c>
    </row>
    <row r="72" spans="1:14" x14ac:dyDescent="0.25">
      <c r="A72" s="29">
        <v>42515</v>
      </c>
      <c r="B72" s="29">
        <v>42520</v>
      </c>
      <c r="C72" s="9">
        <v>550203</v>
      </c>
      <c r="D72" s="130" t="s">
        <v>333</v>
      </c>
      <c r="E72" s="131" t="s">
        <v>374</v>
      </c>
      <c r="F72" s="123">
        <v>409422.18</v>
      </c>
      <c r="G72" s="20"/>
      <c r="H72" s="33">
        <f t="shared" si="1"/>
        <v>0</v>
      </c>
      <c r="I72" s="9" t="s">
        <v>11</v>
      </c>
      <c r="J72" s="30">
        <v>26779218.600000001</v>
      </c>
      <c r="K72" s="9" t="s">
        <v>12</v>
      </c>
    </row>
    <row r="73" spans="1:14" x14ac:dyDescent="0.25">
      <c r="A73" s="29">
        <v>42515</v>
      </c>
      <c r="B73" s="29">
        <v>42520</v>
      </c>
      <c r="C73" s="9">
        <v>550203</v>
      </c>
      <c r="D73" s="130" t="s">
        <v>333</v>
      </c>
      <c r="E73" s="131" t="s">
        <v>374</v>
      </c>
      <c r="F73" s="123">
        <v>424019.99</v>
      </c>
      <c r="G73" s="20"/>
      <c r="H73" s="33">
        <f t="shared" si="1"/>
        <v>0</v>
      </c>
      <c r="I73" s="9" t="s">
        <v>11</v>
      </c>
      <c r="J73" s="30">
        <v>26355198.609999999</v>
      </c>
      <c r="K73" s="9" t="s">
        <v>12</v>
      </c>
    </row>
    <row r="74" spans="1:14" x14ac:dyDescent="0.25">
      <c r="A74" s="29">
        <v>42515</v>
      </c>
      <c r="B74" s="29">
        <v>42520</v>
      </c>
      <c r="C74" s="9">
        <v>550203</v>
      </c>
      <c r="D74" s="130" t="s">
        <v>333</v>
      </c>
      <c r="E74" s="131" t="s">
        <v>374</v>
      </c>
      <c r="F74" s="123">
        <v>719962.61</v>
      </c>
      <c r="G74" s="20"/>
      <c r="H74" s="33">
        <f t="shared" si="1"/>
        <v>0</v>
      </c>
      <c r="I74" s="9" t="s">
        <v>11</v>
      </c>
      <c r="J74" s="30">
        <v>25635236</v>
      </c>
      <c r="K74" s="9" t="s">
        <v>12</v>
      </c>
    </row>
    <row r="75" spans="1:14" x14ac:dyDescent="0.25">
      <c r="A75" s="29">
        <v>42515</v>
      </c>
      <c r="B75" s="29">
        <v>42520</v>
      </c>
      <c r="C75" s="9">
        <v>550203</v>
      </c>
      <c r="D75" s="130" t="s">
        <v>333</v>
      </c>
      <c r="E75" s="131" t="s">
        <v>374</v>
      </c>
      <c r="F75" s="123">
        <v>819860.83</v>
      </c>
      <c r="G75" s="20"/>
      <c r="H75" s="33">
        <f t="shared" si="1"/>
        <v>0</v>
      </c>
      <c r="I75" s="9" t="s">
        <v>11</v>
      </c>
      <c r="J75" s="30">
        <v>24815375.170000002</v>
      </c>
      <c r="K75" s="9" t="s">
        <v>12</v>
      </c>
    </row>
    <row r="76" spans="1:14" x14ac:dyDescent="0.25">
      <c r="A76" s="29">
        <v>42515</v>
      </c>
      <c r="B76" s="29">
        <v>42520</v>
      </c>
      <c r="C76" s="9">
        <v>550203</v>
      </c>
      <c r="D76" s="130" t="s">
        <v>333</v>
      </c>
      <c r="E76" s="131" t="s">
        <v>374</v>
      </c>
      <c r="F76" s="123">
        <v>2451023.4300000002</v>
      </c>
      <c r="G76" s="20"/>
      <c r="H76" s="33">
        <f t="shared" si="1"/>
        <v>0</v>
      </c>
      <c r="I76" s="9" t="s">
        <v>11</v>
      </c>
      <c r="J76" s="30">
        <v>22364351.739999998</v>
      </c>
      <c r="K76" s="9" t="s">
        <v>12</v>
      </c>
    </row>
    <row r="77" spans="1:14" x14ac:dyDescent="0.25">
      <c r="A77" s="29">
        <v>42515</v>
      </c>
      <c r="B77" s="29">
        <v>42520</v>
      </c>
      <c r="C77" s="9">
        <v>550203</v>
      </c>
      <c r="D77" s="130" t="s">
        <v>333</v>
      </c>
      <c r="E77" s="131" t="s">
        <v>374</v>
      </c>
      <c r="F77" s="123">
        <v>6159333.1900000004</v>
      </c>
      <c r="G77" s="20"/>
      <c r="H77" s="33">
        <f t="shared" si="1"/>
        <v>0</v>
      </c>
      <c r="I77" s="9" t="s">
        <v>11</v>
      </c>
      <c r="J77" s="30">
        <v>16205018.550000001</v>
      </c>
      <c r="K77" s="9" t="s">
        <v>12</v>
      </c>
    </row>
    <row r="78" spans="1:14" x14ac:dyDescent="0.25">
      <c r="A78" s="29">
        <v>42515</v>
      </c>
      <c r="B78" s="29">
        <v>42520</v>
      </c>
      <c r="C78" s="9">
        <v>550203</v>
      </c>
      <c r="D78" s="130" t="s">
        <v>333</v>
      </c>
      <c r="E78" s="131" t="s">
        <v>374</v>
      </c>
      <c r="F78" s="123">
        <v>9071537.7400000002</v>
      </c>
      <c r="G78" s="20"/>
      <c r="H78" s="33">
        <f t="shared" si="1"/>
        <v>0</v>
      </c>
      <c r="I78" s="9" t="s">
        <v>11</v>
      </c>
      <c r="J78" s="30">
        <v>7133480.8099999996</v>
      </c>
      <c r="K78" s="9" t="s">
        <v>12</v>
      </c>
    </row>
    <row r="79" spans="1:14" x14ac:dyDescent="0.25">
      <c r="A79" s="29">
        <v>42515</v>
      </c>
      <c r="B79" s="29">
        <v>42520</v>
      </c>
      <c r="C79" s="9">
        <v>550203</v>
      </c>
      <c r="D79" s="130" t="s">
        <v>333</v>
      </c>
      <c r="E79" s="131" t="s">
        <v>374</v>
      </c>
      <c r="F79" s="123">
        <v>12482604.25</v>
      </c>
      <c r="G79" s="20"/>
      <c r="H79" s="33">
        <f t="shared" si="1"/>
        <v>0</v>
      </c>
      <c r="I79" s="9" t="s">
        <v>11</v>
      </c>
      <c r="J79" s="30">
        <v>5349123.4400000004</v>
      </c>
      <c r="K79" s="9" t="s">
        <v>11</v>
      </c>
    </row>
    <row r="80" spans="1:14" x14ac:dyDescent="0.25">
      <c r="A80" s="29">
        <v>42515</v>
      </c>
      <c r="B80" s="29">
        <v>42520</v>
      </c>
      <c r="C80" s="9">
        <v>550203</v>
      </c>
      <c r="D80" s="132" t="s">
        <v>334</v>
      </c>
      <c r="E80" s="133" t="s">
        <v>374</v>
      </c>
      <c r="F80" s="134">
        <v>18067.36</v>
      </c>
      <c r="G80" s="20"/>
      <c r="H80" s="33">
        <f t="shared" si="1"/>
        <v>0</v>
      </c>
      <c r="I80" s="9" t="s">
        <v>11</v>
      </c>
      <c r="J80" s="30">
        <v>5367190.8</v>
      </c>
      <c r="K80" s="9" t="s">
        <v>11</v>
      </c>
      <c r="M80" t="s">
        <v>694</v>
      </c>
      <c r="N80" s="1">
        <f>SUM(F80:F90)</f>
        <v>3608852.67</v>
      </c>
    </row>
    <row r="81" spans="1:14" x14ac:dyDescent="0.25">
      <c r="A81" s="29">
        <v>42515</v>
      </c>
      <c r="B81" s="29">
        <v>42520</v>
      </c>
      <c r="C81" s="9">
        <v>550203</v>
      </c>
      <c r="D81" s="132" t="s">
        <v>334</v>
      </c>
      <c r="E81" s="133" t="s">
        <v>374</v>
      </c>
      <c r="F81" s="134">
        <v>48294.59</v>
      </c>
      <c r="G81" s="20"/>
      <c r="H81" s="33">
        <f t="shared" si="1"/>
        <v>0</v>
      </c>
      <c r="I81" s="9" t="s">
        <v>11</v>
      </c>
      <c r="J81" s="30">
        <v>5415485.3899999997</v>
      </c>
      <c r="K81" s="9" t="s">
        <v>11</v>
      </c>
    </row>
    <row r="82" spans="1:14" x14ac:dyDescent="0.25">
      <c r="A82" s="29">
        <v>42515</v>
      </c>
      <c r="B82" s="29">
        <v>42520</v>
      </c>
      <c r="C82" s="9">
        <v>550203</v>
      </c>
      <c r="D82" s="132" t="s">
        <v>334</v>
      </c>
      <c r="E82" s="133" t="s">
        <v>374</v>
      </c>
      <c r="F82" s="134">
        <v>76412.33</v>
      </c>
      <c r="G82" s="20"/>
      <c r="H82" s="33">
        <f t="shared" si="1"/>
        <v>0</v>
      </c>
      <c r="I82" s="9" t="s">
        <v>11</v>
      </c>
      <c r="J82" s="30">
        <v>5491897.7199999997</v>
      </c>
      <c r="K82" s="9" t="s">
        <v>11</v>
      </c>
    </row>
    <row r="83" spans="1:14" x14ac:dyDescent="0.25">
      <c r="A83" s="29">
        <v>42515</v>
      </c>
      <c r="B83" s="29">
        <v>42520</v>
      </c>
      <c r="C83" s="9">
        <v>550203</v>
      </c>
      <c r="D83" s="132" t="s">
        <v>334</v>
      </c>
      <c r="E83" s="133" t="s">
        <v>374</v>
      </c>
      <c r="F83" s="134">
        <v>86494.92</v>
      </c>
      <c r="G83" s="20"/>
      <c r="H83" s="33">
        <f t="shared" si="1"/>
        <v>0</v>
      </c>
      <c r="I83" s="9" t="s">
        <v>11</v>
      </c>
      <c r="J83" s="30">
        <v>5578392.6399999997</v>
      </c>
      <c r="K83" s="9" t="s">
        <v>11</v>
      </c>
    </row>
    <row r="84" spans="1:14" x14ac:dyDescent="0.25">
      <c r="A84" s="29">
        <v>42515</v>
      </c>
      <c r="B84" s="29">
        <v>42520</v>
      </c>
      <c r="C84" s="9">
        <v>550203</v>
      </c>
      <c r="D84" s="132" t="s">
        <v>334</v>
      </c>
      <c r="E84" s="133" t="s">
        <v>374</v>
      </c>
      <c r="F84" s="134">
        <v>127421.17</v>
      </c>
      <c r="G84" s="20"/>
      <c r="H84" s="33">
        <f t="shared" si="1"/>
        <v>0</v>
      </c>
      <c r="I84" s="9" t="s">
        <v>11</v>
      </c>
      <c r="J84" s="30">
        <v>5705813.8099999996</v>
      </c>
      <c r="K84" s="9" t="s">
        <v>11</v>
      </c>
    </row>
    <row r="85" spans="1:14" x14ac:dyDescent="0.25">
      <c r="A85" s="29">
        <v>42515</v>
      </c>
      <c r="B85" s="29">
        <v>42520</v>
      </c>
      <c r="C85" s="9">
        <v>550203</v>
      </c>
      <c r="D85" s="132" t="s">
        <v>334</v>
      </c>
      <c r="E85" s="133" t="s">
        <v>374</v>
      </c>
      <c r="F85" s="134">
        <v>196697.42</v>
      </c>
      <c r="G85" s="20"/>
      <c r="H85" s="33">
        <f t="shared" si="1"/>
        <v>0</v>
      </c>
      <c r="I85" s="9" t="s">
        <v>11</v>
      </c>
      <c r="J85" s="30">
        <v>5902511.2300000004</v>
      </c>
      <c r="K85" s="9" t="s">
        <v>11</v>
      </c>
    </row>
    <row r="86" spans="1:14" x14ac:dyDescent="0.25">
      <c r="A86" s="29">
        <v>42515</v>
      </c>
      <c r="B86" s="29">
        <v>42520</v>
      </c>
      <c r="C86" s="9">
        <v>550203</v>
      </c>
      <c r="D86" s="132" t="s">
        <v>334</v>
      </c>
      <c r="E86" s="133" t="s">
        <v>374</v>
      </c>
      <c r="F86" s="134">
        <v>233763.54</v>
      </c>
      <c r="G86" s="20"/>
      <c r="H86" s="33">
        <f t="shared" si="1"/>
        <v>0</v>
      </c>
      <c r="I86" s="9" t="s">
        <v>11</v>
      </c>
      <c r="J86" s="30">
        <v>6136274.7699999996</v>
      </c>
      <c r="K86" s="9" t="s">
        <v>11</v>
      </c>
    </row>
    <row r="87" spans="1:14" x14ac:dyDescent="0.25">
      <c r="A87" s="29">
        <v>42515</v>
      </c>
      <c r="B87" s="29">
        <v>42520</v>
      </c>
      <c r="C87" s="9">
        <v>550203</v>
      </c>
      <c r="D87" s="132" t="s">
        <v>334</v>
      </c>
      <c r="E87" s="133" t="s">
        <v>374</v>
      </c>
      <c r="F87" s="134">
        <v>289442.48</v>
      </c>
      <c r="G87" s="20"/>
      <c r="H87" s="33">
        <f t="shared" si="1"/>
        <v>0</v>
      </c>
      <c r="I87" s="9" t="s">
        <v>11</v>
      </c>
      <c r="J87" s="30">
        <v>6425717.25</v>
      </c>
      <c r="K87" s="9" t="s">
        <v>11</v>
      </c>
    </row>
    <row r="88" spans="1:14" x14ac:dyDescent="0.25">
      <c r="A88" s="29">
        <v>42515</v>
      </c>
      <c r="B88" s="29">
        <v>42520</v>
      </c>
      <c r="C88" s="9">
        <v>550203</v>
      </c>
      <c r="D88" s="132" t="s">
        <v>334</v>
      </c>
      <c r="E88" s="133" t="s">
        <v>374</v>
      </c>
      <c r="F88" s="134">
        <v>693202.12</v>
      </c>
      <c r="G88" s="20"/>
      <c r="H88" s="33">
        <f t="shared" si="1"/>
        <v>0</v>
      </c>
      <c r="I88" s="9" t="s">
        <v>11</v>
      </c>
      <c r="J88" s="30">
        <v>7118919.3700000001</v>
      </c>
      <c r="K88" s="9" t="s">
        <v>11</v>
      </c>
    </row>
    <row r="89" spans="1:14" x14ac:dyDescent="0.25">
      <c r="A89" s="29">
        <v>42515</v>
      </c>
      <c r="B89" s="29">
        <v>42520</v>
      </c>
      <c r="C89" s="9">
        <v>550203</v>
      </c>
      <c r="D89" s="132" t="s">
        <v>334</v>
      </c>
      <c r="E89" s="133" t="s">
        <v>374</v>
      </c>
      <c r="F89" s="134">
        <v>836699.86</v>
      </c>
      <c r="G89" s="20"/>
      <c r="H89" s="33">
        <f t="shared" si="1"/>
        <v>0</v>
      </c>
      <c r="I89" s="9" t="s">
        <v>11</v>
      </c>
      <c r="J89" s="30">
        <v>7955619.2300000004</v>
      </c>
      <c r="K89" s="9" t="s">
        <v>11</v>
      </c>
    </row>
    <row r="90" spans="1:14" x14ac:dyDescent="0.25">
      <c r="A90" s="29">
        <v>42515</v>
      </c>
      <c r="B90" s="29">
        <v>42520</v>
      </c>
      <c r="C90" s="9">
        <v>550203</v>
      </c>
      <c r="D90" s="132" t="s">
        <v>334</v>
      </c>
      <c r="E90" s="133" t="s">
        <v>374</v>
      </c>
      <c r="F90" s="134">
        <v>1002356.88</v>
      </c>
      <c r="G90" s="20"/>
      <c r="H90" s="33">
        <f t="shared" si="1"/>
        <v>0</v>
      </c>
      <c r="I90" s="9" t="s">
        <v>11</v>
      </c>
      <c r="J90" s="30">
        <v>8957976.1099999994</v>
      </c>
      <c r="K90" s="9" t="s">
        <v>11</v>
      </c>
    </row>
    <row r="91" spans="1:14" ht="22.5" x14ac:dyDescent="0.25">
      <c r="A91" s="29">
        <v>42515</v>
      </c>
      <c r="B91" s="29">
        <v>42520</v>
      </c>
      <c r="C91" s="9">
        <v>550203</v>
      </c>
      <c r="D91" s="9" t="s">
        <v>335</v>
      </c>
      <c r="E91" s="13" t="s">
        <v>375</v>
      </c>
      <c r="F91" s="20">
        <v>460783.98</v>
      </c>
      <c r="G91" s="20"/>
      <c r="H91" s="33">
        <f t="shared" si="1"/>
        <v>0</v>
      </c>
      <c r="I91" s="9" t="s">
        <v>11</v>
      </c>
      <c r="J91" s="30">
        <v>9418760.0899999999</v>
      </c>
      <c r="K91" s="9" t="s">
        <v>11</v>
      </c>
    </row>
    <row r="92" spans="1:14" x14ac:dyDescent="0.25">
      <c r="A92" s="29">
        <v>42515</v>
      </c>
      <c r="B92" s="29">
        <v>42520</v>
      </c>
      <c r="C92" s="9">
        <v>550203</v>
      </c>
      <c r="D92" s="9" t="s">
        <v>336</v>
      </c>
      <c r="E92" s="35" t="s">
        <v>373</v>
      </c>
      <c r="F92" s="20"/>
      <c r="G92" s="24">
        <v>1510.25</v>
      </c>
      <c r="H92" s="33">
        <f t="shared" si="1"/>
        <v>1510.25</v>
      </c>
      <c r="I92" s="9" t="s">
        <v>12</v>
      </c>
      <c r="J92" s="30">
        <v>9417249.8399999999</v>
      </c>
      <c r="K92" s="9" t="s">
        <v>11</v>
      </c>
    </row>
    <row r="93" spans="1:14" x14ac:dyDescent="0.25">
      <c r="A93" s="29">
        <v>42515</v>
      </c>
      <c r="B93" s="29">
        <v>42520</v>
      </c>
      <c r="C93" s="9">
        <v>550203</v>
      </c>
      <c r="D93" s="9" t="s">
        <v>337</v>
      </c>
      <c r="E93" s="93" t="s">
        <v>698</v>
      </c>
      <c r="F93" s="25">
        <v>1510.25</v>
      </c>
      <c r="G93" s="20"/>
      <c r="H93" s="33">
        <f t="shared" si="1"/>
        <v>0</v>
      </c>
      <c r="I93" s="9" t="s">
        <v>11</v>
      </c>
      <c r="J93" s="30">
        <v>9418760.0899999999</v>
      </c>
      <c r="K93" s="9" t="s">
        <v>11</v>
      </c>
      <c r="L93" t="s">
        <v>695</v>
      </c>
    </row>
    <row r="94" spans="1:14" x14ac:dyDescent="0.25">
      <c r="A94" s="29">
        <v>42515</v>
      </c>
      <c r="B94" s="29">
        <v>42520</v>
      </c>
      <c r="C94" s="9">
        <v>550203</v>
      </c>
      <c r="D94" s="135" t="s">
        <v>338</v>
      </c>
      <c r="E94" s="136" t="s">
        <v>377</v>
      </c>
      <c r="F94" s="137">
        <v>29.12</v>
      </c>
      <c r="G94" s="20"/>
      <c r="H94" s="33">
        <f t="shared" si="1"/>
        <v>0</v>
      </c>
      <c r="I94" s="9" t="s">
        <v>11</v>
      </c>
      <c r="J94" s="30">
        <v>9418789.2100000009</v>
      </c>
      <c r="K94" s="9" t="s">
        <v>11</v>
      </c>
      <c r="L94" t="s">
        <v>696</v>
      </c>
      <c r="M94" t="s">
        <v>697</v>
      </c>
      <c r="N94" s="1">
        <f>SUM(F94:F149)</f>
        <v>10707275.220000001</v>
      </c>
    </row>
    <row r="95" spans="1:14" x14ac:dyDescent="0.25">
      <c r="A95" s="29">
        <v>42515</v>
      </c>
      <c r="B95" s="29">
        <v>42520</v>
      </c>
      <c r="C95" s="9">
        <v>550203</v>
      </c>
      <c r="D95" s="135" t="s">
        <v>338</v>
      </c>
      <c r="E95" s="136" t="s">
        <v>377</v>
      </c>
      <c r="F95" s="137">
        <v>90.74</v>
      </c>
      <c r="G95" s="20"/>
      <c r="H95" s="33">
        <f t="shared" si="1"/>
        <v>0</v>
      </c>
      <c r="I95" s="9" t="s">
        <v>11</v>
      </c>
      <c r="J95" s="30">
        <v>9418879.9499999993</v>
      </c>
      <c r="K95" s="9" t="s">
        <v>11</v>
      </c>
    </row>
    <row r="96" spans="1:14" x14ac:dyDescent="0.25">
      <c r="A96" s="29">
        <v>42515</v>
      </c>
      <c r="B96" s="29">
        <v>42520</v>
      </c>
      <c r="C96" s="9">
        <v>550203</v>
      </c>
      <c r="D96" s="135" t="s">
        <v>338</v>
      </c>
      <c r="E96" s="136" t="s">
        <v>377</v>
      </c>
      <c r="F96" s="137">
        <v>108.9</v>
      </c>
      <c r="G96" s="20"/>
      <c r="H96" s="33">
        <f t="shared" si="1"/>
        <v>0</v>
      </c>
      <c r="I96" s="9" t="s">
        <v>11</v>
      </c>
      <c r="J96" s="30">
        <v>9418988.8499999996</v>
      </c>
      <c r="K96" s="9" t="s">
        <v>11</v>
      </c>
    </row>
    <row r="97" spans="1:11" x14ac:dyDescent="0.25">
      <c r="A97" s="29">
        <v>42515</v>
      </c>
      <c r="B97" s="29">
        <v>42520</v>
      </c>
      <c r="C97" s="9">
        <v>550203</v>
      </c>
      <c r="D97" s="135" t="s">
        <v>338</v>
      </c>
      <c r="E97" s="136" t="s">
        <v>377</v>
      </c>
      <c r="F97" s="137">
        <v>119.68</v>
      </c>
      <c r="G97" s="20"/>
      <c r="H97" s="33">
        <f t="shared" si="1"/>
        <v>0</v>
      </c>
      <c r="I97" s="9" t="s">
        <v>11</v>
      </c>
      <c r="J97" s="30">
        <v>9419108.5299999993</v>
      </c>
      <c r="K97" s="9" t="s">
        <v>11</v>
      </c>
    </row>
    <row r="98" spans="1:11" x14ac:dyDescent="0.25">
      <c r="A98" s="29">
        <v>42515</v>
      </c>
      <c r="B98" s="29">
        <v>42520</v>
      </c>
      <c r="C98" s="9">
        <v>550203</v>
      </c>
      <c r="D98" s="135" t="s">
        <v>338</v>
      </c>
      <c r="E98" s="136" t="s">
        <v>377</v>
      </c>
      <c r="F98" s="137">
        <v>176.54</v>
      </c>
      <c r="G98" s="20"/>
      <c r="H98" s="33">
        <f t="shared" si="1"/>
        <v>0</v>
      </c>
      <c r="I98" s="9" t="s">
        <v>11</v>
      </c>
      <c r="J98" s="30">
        <v>9419285.0700000003</v>
      </c>
      <c r="K98" s="9" t="s">
        <v>11</v>
      </c>
    </row>
    <row r="99" spans="1:11" x14ac:dyDescent="0.25">
      <c r="A99" s="29">
        <v>42515</v>
      </c>
      <c r="B99" s="29">
        <v>42520</v>
      </c>
      <c r="C99" s="9">
        <v>550203</v>
      </c>
      <c r="D99" s="135" t="s">
        <v>338</v>
      </c>
      <c r="E99" s="136" t="s">
        <v>377</v>
      </c>
      <c r="F99" s="137">
        <v>284.48</v>
      </c>
      <c r="G99" s="20"/>
      <c r="H99" s="33">
        <f t="shared" si="1"/>
        <v>0</v>
      </c>
      <c r="I99" s="9" t="s">
        <v>11</v>
      </c>
      <c r="J99" s="30">
        <v>9419569.5500000007</v>
      </c>
      <c r="K99" s="9" t="s">
        <v>11</v>
      </c>
    </row>
    <row r="100" spans="1:11" x14ac:dyDescent="0.25">
      <c r="A100" s="29">
        <v>42515</v>
      </c>
      <c r="B100" s="29">
        <v>42520</v>
      </c>
      <c r="C100" s="9">
        <v>550203</v>
      </c>
      <c r="D100" s="135" t="s">
        <v>338</v>
      </c>
      <c r="E100" s="136" t="s">
        <v>377</v>
      </c>
      <c r="F100" s="137">
        <v>320.83999999999997</v>
      </c>
      <c r="G100" s="20"/>
      <c r="H100" s="33">
        <f t="shared" si="1"/>
        <v>0</v>
      </c>
      <c r="I100" s="9" t="s">
        <v>11</v>
      </c>
      <c r="J100" s="30">
        <v>9419890.3900000006</v>
      </c>
      <c r="K100" s="9" t="s">
        <v>11</v>
      </c>
    </row>
    <row r="101" spans="1:11" x14ac:dyDescent="0.25">
      <c r="A101" s="29">
        <v>42515</v>
      </c>
      <c r="B101" s="29">
        <v>42520</v>
      </c>
      <c r="C101" s="9">
        <v>550203</v>
      </c>
      <c r="D101" s="135" t="s">
        <v>338</v>
      </c>
      <c r="E101" s="136" t="s">
        <v>377</v>
      </c>
      <c r="F101" s="137">
        <v>399.66</v>
      </c>
      <c r="G101" s="20"/>
      <c r="H101" s="33">
        <f t="shared" si="1"/>
        <v>0</v>
      </c>
      <c r="I101" s="9" t="s">
        <v>11</v>
      </c>
      <c r="J101" s="30">
        <v>9420290.0500000007</v>
      </c>
      <c r="K101" s="9" t="s">
        <v>11</v>
      </c>
    </row>
    <row r="102" spans="1:11" x14ac:dyDescent="0.25">
      <c r="A102" s="29">
        <v>42515</v>
      </c>
      <c r="B102" s="29">
        <v>42520</v>
      </c>
      <c r="C102" s="9">
        <v>550203</v>
      </c>
      <c r="D102" s="135" t="s">
        <v>338</v>
      </c>
      <c r="E102" s="136" t="s">
        <v>377</v>
      </c>
      <c r="F102" s="137">
        <v>436.59</v>
      </c>
      <c r="G102" s="20"/>
      <c r="H102" s="33">
        <f t="shared" si="1"/>
        <v>0</v>
      </c>
      <c r="I102" s="9" t="s">
        <v>11</v>
      </c>
      <c r="J102" s="30">
        <v>9420726.6400000006</v>
      </c>
      <c r="K102" s="9" t="s">
        <v>11</v>
      </c>
    </row>
    <row r="103" spans="1:11" x14ac:dyDescent="0.25">
      <c r="A103" s="29">
        <v>42515</v>
      </c>
      <c r="B103" s="29">
        <v>42520</v>
      </c>
      <c r="C103" s="9">
        <v>550203</v>
      </c>
      <c r="D103" s="135" t="s">
        <v>338</v>
      </c>
      <c r="E103" s="136" t="s">
        <v>377</v>
      </c>
      <c r="F103" s="137">
        <v>642.45000000000005</v>
      </c>
      <c r="G103" s="20"/>
      <c r="H103" s="33">
        <f t="shared" si="1"/>
        <v>0</v>
      </c>
      <c r="I103" s="9" t="s">
        <v>11</v>
      </c>
      <c r="J103" s="30">
        <v>9421369.0899999999</v>
      </c>
      <c r="K103" s="9" t="s">
        <v>11</v>
      </c>
    </row>
    <row r="104" spans="1:11" x14ac:dyDescent="0.25">
      <c r="A104" s="29">
        <v>42515</v>
      </c>
      <c r="B104" s="29">
        <v>42520</v>
      </c>
      <c r="C104" s="9">
        <v>550203</v>
      </c>
      <c r="D104" s="135" t="s">
        <v>338</v>
      </c>
      <c r="E104" s="136" t="s">
        <v>377</v>
      </c>
      <c r="F104" s="137">
        <v>695.62</v>
      </c>
      <c r="G104" s="20"/>
      <c r="H104" s="33">
        <f t="shared" si="1"/>
        <v>0</v>
      </c>
      <c r="I104" s="9" t="s">
        <v>11</v>
      </c>
      <c r="J104" s="30">
        <v>9422064.7100000009</v>
      </c>
      <c r="K104" s="9" t="s">
        <v>11</v>
      </c>
    </row>
    <row r="105" spans="1:11" x14ac:dyDescent="0.25">
      <c r="A105" s="29">
        <v>42515</v>
      </c>
      <c r="B105" s="29">
        <v>42520</v>
      </c>
      <c r="C105" s="9">
        <v>550203</v>
      </c>
      <c r="D105" s="135" t="s">
        <v>338</v>
      </c>
      <c r="E105" s="136" t="s">
        <v>377</v>
      </c>
      <c r="F105" s="137">
        <v>960.54</v>
      </c>
      <c r="G105" s="20"/>
      <c r="H105" s="33">
        <f t="shared" si="1"/>
        <v>0</v>
      </c>
      <c r="I105" s="9" t="s">
        <v>11</v>
      </c>
      <c r="J105" s="30">
        <v>9423025.25</v>
      </c>
      <c r="K105" s="9" t="s">
        <v>11</v>
      </c>
    </row>
    <row r="106" spans="1:11" x14ac:dyDescent="0.25">
      <c r="A106" s="29">
        <v>42515</v>
      </c>
      <c r="B106" s="29">
        <v>42520</v>
      </c>
      <c r="C106" s="9">
        <v>550203</v>
      </c>
      <c r="D106" s="135" t="s">
        <v>338</v>
      </c>
      <c r="E106" s="136" t="s">
        <v>377</v>
      </c>
      <c r="F106" s="137">
        <v>990</v>
      </c>
      <c r="G106" s="20"/>
      <c r="H106" s="33">
        <f t="shared" si="1"/>
        <v>0</v>
      </c>
      <c r="I106" s="9" t="s">
        <v>11</v>
      </c>
      <c r="J106" s="30">
        <v>9424015.25</v>
      </c>
      <c r="K106" s="9" t="s">
        <v>11</v>
      </c>
    </row>
    <row r="107" spans="1:11" x14ac:dyDescent="0.25">
      <c r="A107" s="29">
        <v>42515</v>
      </c>
      <c r="B107" s="29">
        <v>42520</v>
      </c>
      <c r="C107" s="9">
        <v>550203</v>
      </c>
      <c r="D107" s="135" t="s">
        <v>338</v>
      </c>
      <c r="E107" s="136" t="s">
        <v>377</v>
      </c>
      <c r="F107" s="137">
        <v>1087.27</v>
      </c>
      <c r="G107" s="20"/>
      <c r="H107" s="33">
        <f t="shared" si="1"/>
        <v>0</v>
      </c>
      <c r="I107" s="9" t="s">
        <v>11</v>
      </c>
      <c r="J107" s="30">
        <v>9425102.5199999996</v>
      </c>
      <c r="K107" s="9" t="s">
        <v>11</v>
      </c>
    </row>
    <row r="108" spans="1:11" x14ac:dyDescent="0.25">
      <c r="A108" s="29">
        <v>42515</v>
      </c>
      <c r="B108" s="29">
        <v>42520</v>
      </c>
      <c r="C108" s="9">
        <v>550203</v>
      </c>
      <c r="D108" s="135" t="s">
        <v>338</v>
      </c>
      <c r="E108" s="136" t="s">
        <v>377</v>
      </c>
      <c r="F108" s="137">
        <v>1101.3</v>
      </c>
      <c r="G108" s="20"/>
      <c r="H108" s="33">
        <f t="shared" si="1"/>
        <v>0</v>
      </c>
      <c r="I108" s="9" t="s">
        <v>11</v>
      </c>
      <c r="J108" s="30">
        <v>9426203.8200000003</v>
      </c>
      <c r="K108" s="9" t="s">
        <v>11</v>
      </c>
    </row>
    <row r="109" spans="1:11" x14ac:dyDescent="0.25">
      <c r="A109" s="29">
        <v>42515</v>
      </c>
      <c r="B109" s="29">
        <v>42520</v>
      </c>
      <c r="C109" s="9">
        <v>550203</v>
      </c>
      <c r="D109" s="135" t="s">
        <v>338</v>
      </c>
      <c r="E109" s="136" t="s">
        <v>377</v>
      </c>
      <c r="F109" s="137">
        <v>1274.18</v>
      </c>
      <c r="G109" s="20"/>
      <c r="H109" s="33">
        <f t="shared" si="1"/>
        <v>0</v>
      </c>
      <c r="I109" s="9" t="s">
        <v>11</v>
      </c>
      <c r="J109" s="30">
        <v>9427478</v>
      </c>
      <c r="K109" s="9" t="s">
        <v>11</v>
      </c>
    </row>
    <row r="110" spans="1:11" x14ac:dyDescent="0.25">
      <c r="A110" s="29">
        <v>42515</v>
      </c>
      <c r="B110" s="29">
        <v>42520</v>
      </c>
      <c r="C110" s="9">
        <v>550203</v>
      </c>
      <c r="D110" s="135" t="s">
        <v>338</v>
      </c>
      <c r="E110" s="136" t="s">
        <v>377</v>
      </c>
      <c r="F110" s="137">
        <v>1469.03</v>
      </c>
      <c r="G110" s="20"/>
      <c r="H110" s="33">
        <f t="shared" si="1"/>
        <v>0</v>
      </c>
      <c r="I110" s="9" t="s">
        <v>11</v>
      </c>
      <c r="J110" s="30">
        <v>9428947.0299999993</v>
      </c>
      <c r="K110" s="9" t="s">
        <v>11</v>
      </c>
    </row>
    <row r="111" spans="1:11" x14ac:dyDescent="0.25">
      <c r="A111" s="29">
        <v>42515</v>
      </c>
      <c r="B111" s="29">
        <v>42520</v>
      </c>
      <c r="C111" s="9">
        <v>550203</v>
      </c>
      <c r="D111" s="135" t="s">
        <v>338</v>
      </c>
      <c r="E111" s="136" t="s">
        <v>377</v>
      </c>
      <c r="F111" s="137">
        <v>2218.29</v>
      </c>
      <c r="G111" s="20"/>
      <c r="H111" s="33">
        <f t="shared" si="1"/>
        <v>0</v>
      </c>
      <c r="I111" s="9" t="s">
        <v>11</v>
      </c>
      <c r="J111" s="30">
        <v>9431165.3200000003</v>
      </c>
      <c r="K111" s="9" t="s">
        <v>11</v>
      </c>
    </row>
    <row r="112" spans="1:11" x14ac:dyDescent="0.25">
      <c r="A112" s="29">
        <v>42515</v>
      </c>
      <c r="B112" s="29">
        <v>42520</v>
      </c>
      <c r="C112" s="9">
        <v>550203</v>
      </c>
      <c r="D112" s="135" t="s">
        <v>338</v>
      </c>
      <c r="E112" s="136" t="s">
        <v>377</v>
      </c>
      <c r="F112" s="137">
        <v>2349.6799999999998</v>
      </c>
      <c r="G112" s="20"/>
      <c r="H112" s="33">
        <f t="shared" si="1"/>
        <v>0</v>
      </c>
      <c r="I112" s="9" t="s">
        <v>11</v>
      </c>
      <c r="J112" s="30">
        <v>9433515</v>
      </c>
      <c r="K112" s="9" t="s">
        <v>11</v>
      </c>
    </row>
    <row r="113" spans="1:11" x14ac:dyDescent="0.25">
      <c r="A113" s="29">
        <v>42515</v>
      </c>
      <c r="B113" s="29">
        <v>42520</v>
      </c>
      <c r="C113" s="9">
        <v>550203</v>
      </c>
      <c r="D113" s="135" t="s">
        <v>338</v>
      </c>
      <c r="E113" s="136" t="s">
        <v>377</v>
      </c>
      <c r="F113" s="137">
        <v>2668.05</v>
      </c>
      <c r="G113" s="20"/>
      <c r="H113" s="33">
        <f t="shared" si="1"/>
        <v>0</v>
      </c>
      <c r="I113" s="9" t="s">
        <v>11</v>
      </c>
      <c r="J113" s="30">
        <v>9436183.0500000007</v>
      </c>
      <c r="K113" s="9" t="s">
        <v>11</v>
      </c>
    </row>
    <row r="114" spans="1:11" x14ac:dyDescent="0.25">
      <c r="A114" s="29">
        <v>42515</v>
      </c>
      <c r="B114" s="29">
        <v>42520</v>
      </c>
      <c r="C114" s="9">
        <v>550203</v>
      </c>
      <c r="D114" s="135" t="s">
        <v>338</v>
      </c>
      <c r="E114" s="136" t="s">
        <v>377</v>
      </c>
      <c r="F114" s="137">
        <v>3509</v>
      </c>
      <c r="G114" s="20"/>
      <c r="H114" s="33">
        <f t="shared" si="1"/>
        <v>0</v>
      </c>
      <c r="I114" s="9" t="s">
        <v>11</v>
      </c>
      <c r="J114" s="30">
        <v>9439692.0500000007</v>
      </c>
      <c r="K114" s="9" t="s">
        <v>11</v>
      </c>
    </row>
    <row r="115" spans="1:11" x14ac:dyDescent="0.25">
      <c r="A115" s="29">
        <v>42515</v>
      </c>
      <c r="B115" s="29">
        <v>42520</v>
      </c>
      <c r="C115" s="9">
        <v>550203</v>
      </c>
      <c r="D115" s="135" t="s">
        <v>338</v>
      </c>
      <c r="E115" s="136" t="s">
        <v>377</v>
      </c>
      <c r="F115" s="137">
        <v>3652.03</v>
      </c>
      <c r="G115" s="20"/>
      <c r="H115" s="33">
        <f t="shared" si="1"/>
        <v>0</v>
      </c>
      <c r="I115" s="9" t="s">
        <v>11</v>
      </c>
      <c r="J115" s="30">
        <v>9443344.0800000001</v>
      </c>
      <c r="K115" s="9" t="s">
        <v>11</v>
      </c>
    </row>
    <row r="116" spans="1:11" x14ac:dyDescent="0.25">
      <c r="A116" s="29">
        <v>42515</v>
      </c>
      <c r="B116" s="29">
        <v>42520</v>
      </c>
      <c r="C116" s="9">
        <v>550203</v>
      </c>
      <c r="D116" s="135" t="s">
        <v>338</v>
      </c>
      <c r="E116" s="136" t="s">
        <v>377</v>
      </c>
      <c r="F116" s="137">
        <v>4183.58</v>
      </c>
      <c r="G116" s="20"/>
      <c r="H116" s="33">
        <f t="shared" si="1"/>
        <v>0</v>
      </c>
      <c r="I116" s="9" t="s">
        <v>11</v>
      </c>
      <c r="J116" s="30">
        <v>9447527.6600000001</v>
      </c>
      <c r="K116" s="9" t="s">
        <v>11</v>
      </c>
    </row>
    <row r="117" spans="1:11" x14ac:dyDescent="0.25">
      <c r="A117" s="29">
        <v>42515</v>
      </c>
      <c r="B117" s="29">
        <v>42520</v>
      </c>
      <c r="C117" s="9">
        <v>550203</v>
      </c>
      <c r="D117" s="135" t="s">
        <v>338</v>
      </c>
      <c r="E117" s="136" t="s">
        <v>377</v>
      </c>
      <c r="F117" s="137">
        <v>5749.92</v>
      </c>
      <c r="G117" s="20"/>
      <c r="H117" s="33">
        <f t="shared" si="1"/>
        <v>0</v>
      </c>
      <c r="I117" s="9" t="s">
        <v>11</v>
      </c>
      <c r="J117" s="30">
        <v>9453277.5800000001</v>
      </c>
      <c r="K117" s="9" t="s">
        <v>11</v>
      </c>
    </row>
    <row r="118" spans="1:11" x14ac:dyDescent="0.25">
      <c r="A118" s="29">
        <v>42515</v>
      </c>
      <c r="B118" s="29">
        <v>42520</v>
      </c>
      <c r="C118" s="9">
        <v>550203</v>
      </c>
      <c r="D118" s="135" t="s">
        <v>338</v>
      </c>
      <c r="E118" s="136" t="s">
        <v>377</v>
      </c>
      <c r="F118" s="137">
        <v>6654.28</v>
      </c>
      <c r="G118" s="20"/>
      <c r="H118" s="33">
        <f t="shared" si="1"/>
        <v>0</v>
      </c>
      <c r="I118" s="9" t="s">
        <v>11</v>
      </c>
      <c r="J118" s="30">
        <v>9459931.8599999994</v>
      </c>
      <c r="K118" s="9" t="s">
        <v>11</v>
      </c>
    </row>
    <row r="119" spans="1:11" x14ac:dyDescent="0.25">
      <c r="A119" s="29">
        <v>42515</v>
      </c>
      <c r="B119" s="29">
        <v>42520</v>
      </c>
      <c r="C119" s="9">
        <v>550203</v>
      </c>
      <c r="D119" s="135" t="s">
        <v>338</v>
      </c>
      <c r="E119" s="136" t="s">
        <v>377</v>
      </c>
      <c r="F119" s="137">
        <v>6765.35</v>
      </c>
      <c r="G119" s="20"/>
      <c r="H119" s="33">
        <f t="shared" si="1"/>
        <v>0</v>
      </c>
      <c r="I119" s="9" t="s">
        <v>11</v>
      </c>
      <c r="J119" s="30">
        <v>9466697.2100000009</v>
      </c>
      <c r="K119" s="9" t="s">
        <v>11</v>
      </c>
    </row>
    <row r="120" spans="1:11" x14ac:dyDescent="0.25">
      <c r="A120" s="29">
        <v>42515</v>
      </c>
      <c r="B120" s="29">
        <v>42520</v>
      </c>
      <c r="C120" s="9">
        <v>550203</v>
      </c>
      <c r="D120" s="135" t="s">
        <v>338</v>
      </c>
      <c r="E120" s="136" t="s">
        <v>377</v>
      </c>
      <c r="F120" s="137">
        <v>7320.37</v>
      </c>
      <c r="G120" s="20"/>
      <c r="H120" s="33">
        <f t="shared" si="1"/>
        <v>0</v>
      </c>
      <c r="I120" s="9" t="s">
        <v>11</v>
      </c>
      <c r="J120" s="30">
        <v>9474017.5800000001</v>
      </c>
      <c r="K120" s="9" t="s">
        <v>11</v>
      </c>
    </row>
    <row r="121" spans="1:11" x14ac:dyDescent="0.25">
      <c r="A121" s="29">
        <v>42515</v>
      </c>
      <c r="B121" s="29">
        <v>42520</v>
      </c>
      <c r="C121" s="9">
        <v>550203</v>
      </c>
      <c r="D121" s="135" t="s">
        <v>338</v>
      </c>
      <c r="E121" s="136" t="s">
        <v>377</v>
      </c>
      <c r="F121" s="137">
        <v>7389.28</v>
      </c>
      <c r="G121" s="20"/>
      <c r="H121" s="33">
        <f t="shared" si="1"/>
        <v>0</v>
      </c>
      <c r="I121" s="9" t="s">
        <v>11</v>
      </c>
      <c r="J121" s="30">
        <v>9481406.8599999994</v>
      </c>
      <c r="K121" s="9" t="s">
        <v>11</v>
      </c>
    </row>
    <row r="122" spans="1:11" x14ac:dyDescent="0.25">
      <c r="A122" s="29">
        <v>42515</v>
      </c>
      <c r="B122" s="29">
        <v>42520</v>
      </c>
      <c r="C122" s="9">
        <v>550203</v>
      </c>
      <c r="D122" s="135" t="s">
        <v>338</v>
      </c>
      <c r="E122" s="136" t="s">
        <v>377</v>
      </c>
      <c r="F122" s="137">
        <v>7535.96</v>
      </c>
      <c r="G122" s="20"/>
      <c r="H122" s="33">
        <f t="shared" si="1"/>
        <v>0</v>
      </c>
      <c r="I122" s="9" t="s">
        <v>11</v>
      </c>
      <c r="J122" s="30">
        <v>9488942.8200000003</v>
      </c>
      <c r="K122" s="9" t="s">
        <v>11</v>
      </c>
    </row>
    <row r="123" spans="1:11" x14ac:dyDescent="0.25">
      <c r="A123" s="29">
        <v>42515</v>
      </c>
      <c r="B123" s="29">
        <v>42520</v>
      </c>
      <c r="C123" s="9">
        <v>550203</v>
      </c>
      <c r="D123" s="135" t="s">
        <v>338</v>
      </c>
      <c r="E123" s="136" t="s">
        <v>377</v>
      </c>
      <c r="F123" s="137">
        <v>7612.58</v>
      </c>
      <c r="G123" s="20"/>
      <c r="H123" s="33">
        <f t="shared" si="1"/>
        <v>0</v>
      </c>
      <c r="I123" s="9" t="s">
        <v>11</v>
      </c>
      <c r="J123" s="30">
        <v>9496555.4000000004</v>
      </c>
      <c r="K123" s="9" t="s">
        <v>11</v>
      </c>
    </row>
    <row r="124" spans="1:11" x14ac:dyDescent="0.25">
      <c r="A124" s="29">
        <v>42515</v>
      </c>
      <c r="B124" s="29">
        <v>42520</v>
      </c>
      <c r="C124" s="9">
        <v>550203</v>
      </c>
      <c r="D124" s="135" t="s">
        <v>338</v>
      </c>
      <c r="E124" s="136" t="s">
        <v>377</v>
      </c>
      <c r="F124" s="137">
        <v>9224.64</v>
      </c>
      <c r="G124" s="20"/>
      <c r="H124" s="33">
        <f t="shared" si="1"/>
        <v>0</v>
      </c>
      <c r="I124" s="9" t="s">
        <v>11</v>
      </c>
      <c r="J124" s="30">
        <v>9505780.0399999991</v>
      </c>
      <c r="K124" s="9" t="s">
        <v>11</v>
      </c>
    </row>
    <row r="125" spans="1:11" x14ac:dyDescent="0.25">
      <c r="A125" s="29">
        <v>42515</v>
      </c>
      <c r="B125" s="29">
        <v>42520</v>
      </c>
      <c r="C125" s="9">
        <v>550203</v>
      </c>
      <c r="D125" s="135" t="s">
        <v>338</v>
      </c>
      <c r="E125" s="136" t="s">
        <v>377</v>
      </c>
      <c r="F125" s="137">
        <v>11176.67</v>
      </c>
      <c r="G125" s="20"/>
      <c r="H125" s="33">
        <f t="shared" si="1"/>
        <v>0</v>
      </c>
      <c r="I125" s="9" t="s">
        <v>11</v>
      </c>
      <c r="J125" s="30">
        <v>9516956.7100000009</v>
      </c>
      <c r="K125" s="9" t="s">
        <v>11</v>
      </c>
    </row>
    <row r="126" spans="1:11" x14ac:dyDescent="0.25">
      <c r="A126" s="29">
        <v>42515</v>
      </c>
      <c r="B126" s="29">
        <v>42520</v>
      </c>
      <c r="C126" s="9">
        <v>550203</v>
      </c>
      <c r="D126" s="135" t="s">
        <v>338</v>
      </c>
      <c r="E126" s="136" t="s">
        <v>377</v>
      </c>
      <c r="F126" s="137">
        <v>11213.24</v>
      </c>
      <c r="G126" s="20"/>
      <c r="H126" s="33">
        <f t="shared" si="1"/>
        <v>0</v>
      </c>
      <c r="I126" s="9" t="s">
        <v>11</v>
      </c>
      <c r="J126" s="30">
        <v>9528169.9499999993</v>
      </c>
      <c r="K126" s="9" t="s">
        <v>11</v>
      </c>
    </row>
    <row r="127" spans="1:11" x14ac:dyDescent="0.25">
      <c r="A127" s="29">
        <v>42515</v>
      </c>
      <c r="B127" s="29">
        <v>42520</v>
      </c>
      <c r="C127" s="9">
        <v>550203</v>
      </c>
      <c r="D127" s="135" t="s">
        <v>338</v>
      </c>
      <c r="E127" s="136" t="s">
        <v>377</v>
      </c>
      <c r="F127" s="137">
        <v>13434.3</v>
      </c>
      <c r="G127" s="20"/>
      <c r="H127" s="33">
        <f t="shared" si="1"/>
        <v>0</v>
      </c>
      <c r="I127" s="9" t="s">
        <v>11</v>
      </c>
      <c r="J127" s="30">
        <v>9541604.25</v>
      </c>
      <c r="K127" s="9" t="s">
        <v>11</v>
      </c>
    </row>
    <row r="128" spans="1:11" x14ac:dyDescent="0.25">
      <c r="A128" s="29">
        <v>42515</v>
      </c>
      <c r="B128" s="29">
        <v>42520</v>
      </c>
      <c r="C128" s="9">
        <v>550203</v>
      </c>
      <c r="D128" s="135" t="s">
        <v>338</v>
      </c>
      <c r="E128" s="136" t="s">
        <v>377</v>
      </c>
      <c r="F128" s="137">
        <v>14151.95</v>
      </c>
      <c r="G128" s="20"/>
      <c r="H128" s="33">
        <f t="shared" si="1"/>
        <v>0</v>
      </c>
      <c r="I128" s="9" t="s">
        <v>11</v>
      </c>
      <c r="J128" s="30">
        <v>9555756.1999999993</v>
      </c>
      <c r="K128" s="9" t="s">
        <v>11</v>
      </c>
    </row>
    <row r="129" spans="1:11" x14ac:dyDescent="0.25">
      <c r="A129" s="29">
        <v>42515</v>
      </c>
      <c r="B129" s="29">
        <v>42520</v>
      </c>
      <c r="C129" s="9">
        <v>550203</v>
      </c>
      <c r="D129" s="135" t="s">
        <v>338</v>
      </c>
      <c r="E129" s="136" t="s">
        <v>377</v>
      </c>
      <c r="F129" s="137">
        <v>17646.54</v>
      </c>
      <c r="G129" s="20"/>
      <c r="H129" s="33">
        <f t="shared" si="1"/>
        <v>0</v>
      </c>
      <c r="I129" s="9" t="s">
        <v>11</v>
      </c>
      <c r="J129" s="30">
        <v>9573402.7400000002</v>
      </c>
      <c r="K129" s="9" t="s">
        <v>11</v>
      </c>
    </row>
    <row r="130" spans="1:11" x14ac:dyDescent="0.25">
      <c r="A130" s="29">
        <v>42515</v>
      </c>
      <c r="B130" s="29">
        <v>42520</v>
      </c>
      <c r="C130" s="9">
        <v>550203</v>
      </c>
      <c r="D130" s="135" t="s">
        <v>338</v>
      </c>
      <c r="E130" s="136" t="s">
        <v>377</v>
      </c>
      <c r="F130" s="137">
        <v>23830.29</v>
      </c>
      <c r="G130" s="20"/>
      <c r="H130" s="33">
        <f t="shared" si="1"/>
        <v>0</v>
      </c>
      <c r="I130" s="9" t="s">
        <v>11</v>
      </c>
      <c r="J130" s="30">
        <v>9597233.0299999993</v>
      </c>
      <c r="K130" s="9" t="s">
        <v>11</v>
      </c>
    </row>
    <row r="131" spans="1:11" x14ac:dyDescent="0.25">
      <c r="A131" s="29">
        <v>42515</v>
      </c>
      <c r="B131" s="29">
        <v>42520</v>
      </c>
      <c r="C131" s="9">
        <v>550203</v>
      </c>
      <c r="D131" s="135" t="s">
        <v>338</v>
      </c>
      <c r="E131" s="136" t="s">
        <v>377</v>
      </c>
      <c r="F131" s="137">
        <v>25723.47</v>
      </c>
      <c r="G131" s="20"/>
      <c r="H131" s="33">
        <f t="shared" si="1"/>
        <v>0</v>
      </c>
      <c r="I131" s="9" t="s">
        <v>11</v>
      </c>
      <c r="J131" s="30">
        <v>9622956.5</v>
      </c>
      <c r="K131" s="9" t="s">
        <v>11</v>
      </c>
    </row>
    <row r="132" spans="1:11" x14ac:dyDescent="0.25">
      <c r="A132" s="29">
        <v>42515</v>
      </c>
      <c r="B132" s="29">
        <v>42520</v>
      </c>
      <c r="C132" s="9">
        <v>550203</v>
      </c>
      <c r="D132" s="135" t="s">
        <v>338</v>
      </c>
      <c r="E132" s="136" t="s">
        <v>377</v>
      </c>
      <c r="F132" s="137">
        <v>32645.5</v>
      </c>
      <c r="G132" s="20"/>
      <c r="H132" s="33">
        <f t="shared" si="1"/>
        <v>0</v>
      </c>
      <c r="I132" s="9" t="s">
        <v>11</v>
      </c>
      <c r="J132" s="30">
        <v>9655602</v>
      </c>
      <c r="K132" s="9" t="s">
        <v>11</v>
      </c>
    </row>
    <row r="133" spans="1:11" x14ac:dyDescent="0.25">
      <c r="A133" s="29">
        <v>42515</v>
      </c>
      <c r="B133" s="29">
        <v>42520</v>
      </c>
      <c r="C133" s="9">
        <v>550203</v>
      </c>
      <c r="D133" s="135" t="s">
        <v>338</v>
      </c>
      <c r="E133" s="136" t="s">
        <v>377</v>
      </c>
      <c r="F133" s="137">
        <v>34277.83</v>
      </c>
      <c r="G133" s="20"/>
      <c r="H133" s="33">
        <f t="shared" ref="H133:H183" si="2">G133</f>
        <v>0</v>
      </c>
      <c r="I133" s="9" t="s">
        <v>11</v>
      </c>
      <c r="J133" s="30">
        <v>9689879.8300000001</v>
      </c>
      <c r="K133" s="9" t="s">
        <v>11</v>
      </c>
    </row>
    <row r="134" spans="1:11" x14ac:dyDescent="0.25">
      <c r="A134" s="29">
        <v>42515</v>
      </c>
      <c r="B134" s="29">
        <v>42520</v>
      </c>
      <c r="C134" s="9">
        <v>550203</v>
      </c>
      <c r="D134" s="135" t="s">
        <v>338</v>
      </c>
      <c r="E134" s="136" t="s">
        <v>377</v>
      </c>
      <c r="F134" s="137">
        <v>38154.1</v>
      </c>
      <c r="G134" s="20"/>
      <c r="H134" s="33">
        <f t="shared" si="2"/>
        <v>0</v>
      </c>
      <c r="I134" s="9" t="s">
        <v>11</v>
      </c>
      <c r="J134" s="30">
        <v>9728033.9299999997</v>
      </c>
      <c r="K134" s="9" t="s">
        <v>11</v>
      </c>
    </row>
    <row r="135" spans="1:11" x14ac:dyDescent="0.25">
      <c r="A135" s="29">
        <v>42515</v>
      </c>
      <c r="B135" s="29">
        <v>42520</v>
      </c>
      <c r="C135" s="9">
        <v>550203</v>
      </c>
      <c r="D135" s="135" t="s">
        <v>338</v>
      </c>
      <c r="E135" s="136" t="s">
        <v>377</v>
      </c>
      <c r="F135" s="137">
        <v>41063.25</v>
      </c>
      <c r="G135" s="20"/>
      <c r="H135" s="33">
        <f t="shared" si="2"/>
        <v>0</v>
      </c>
      <c r="I135" s="9" t="s">
        <v>11</v>
      </c>
      <c r="J135" s="30">
        <v>9769097.1799999997</v>
      </c>
      <c r="K135" s="9" t="s">
        <v>11</v>
      </c>
    </row>
    <row r="136" spans="1:11" x14ac:dyDescent="0.25">
      <c r="A136" s="29">
        <v>42515</v>
      </c>
      <c r="B136" s="29">
        <v>42520</v>
      </c>
      <c r="C136" s="9">
        <v>550203</v>
      </c>
      <c r="D136" s="135" t="s">
        <v>338</v>
      </c>
      <c r="E136" s="136" t="s">
        <v>377</v>
      </c>
      <c r="F136" s="137">
        <v>68666.25</v>
      </c>
      <c r="G136" s="20"/>
      <c r="H136" s="33">
        <f t="shared" si="2"/>
        <v>0</v>
      </c>
      <c r="I136" s="9" t="s">
        <v>11</v>
      </c>
      <c r="J136" s="30">
        <v>9837763.4299999997</v>
      </c>
      <c r="K136" s="9" t="s">
        <v>11</v>
      </c>
    </row>
    <row r="137" spans="1:11" x14ac:dyDescent="0.25">
      <c r="A137" s="29">
        <v>42515</v>
      </c>
      <c r="B137" s="29">
        <v>42520</v>
      </c>
      <c r="C137" s="9">
        <v>550203</v>
      </c>
      <c r="D137" s="135" t="s">
        <v>338</v>
      </c>
      <c r="E137" s="136" t="s">
        <v>377</v>
      </c>
      <c r="F137" s="137">
        <v>92941.09</v>
      </c>
      <c r="G137" s="20"/>
      <c r="H137" s="33">
        <f t="shared" si="2"/>
        <v>0</v>
      </c>
      <c r="I137" s="9" t="s">
        <v>11</v>
      </c>
      <c r="J137" s="30">
        <v>9930704.5199999996</v>
      </c>
      <c r="K137" s="9" t="s">
        <v>11</v>
      </c>
    </row>
    <row r="138" spans="1:11" x14ac:dyDescent="0.25">
      <c r="A138" s="29">
        <v>42515</v>
      </c>
      <c r="B138" s="29">
        <v>42520</v>
      </c>
      <c r="C138" s="9">
        <v>550203</v>
      </c>
      <c r="D138" s="135" t="s">
        <v>338</v>
      </c>
      <c r="E138" s="136" t="s">
        <v>377</v>
      </c>
      <c r="F138" s="137">
        <v>104659.36</v>
      </c>
      <c r="G138" s="20"/>
      <c r="H138" s="33">
        <f t="shared" si="2"/>
        <v>0</v>
      </c>
      <c r="I138" s="9" t="s">
        <v>11</v>
      </c>
      <c r="J138" s="30">
        <v>10035363.880000001</v>
      </c>
      <c r="K138" s="9" t="s">
        <v>11</v>
      </c>
    </row>
    <row r="139" spans="1:11" x14ac:dyDescent="0.25">
      <c r="A139" s="29">
        <v>42515</v>
      </c>
      <c r="B139" s="29">
        <v>42520</v>
      </c>
      <c r="C139" s="9">
        <v>550203</v>
      </c>
      <c r="D139" s="135" t="s">
        <v>338</v>
      </c>
      <c r="E139" s="136" t="s">
        <v>377</v>
      </c>
      <c r="F139" s="137">
        <v>153959.57</v>
      </c>
      <c r="G139" s="20"/>
      <c r="H139" s="33">
        <f t="shared" si="2"/>
        <v>0</v>
      </c>
      <c r="I139" s="9" t="s">
        <v>11</v>
      </c>
      <c r="J139" s="30">
        <v>10189323.449999999</v>
      </c>
      <c r="K139" s="9" t="s">
        <v>11</v>
      </c>
    </row>
    <row r="140" spans="1:11" x14ac:dyDescent="0.25">
      <c r="A140" s="29">
        <v>42515</v>
      </c>
      <c r="B140" s="29">
        <v>42520</v>
      </c>
      <c r="C140" s="9">
        <v>550203</v>
      </c>
      <c r="D140" s="135" t="s">
        <v>338</v>
      </c>
      <c r="E140" s="136" t="s">
        <v>377</v>
      </c>
      <c r="F140" s="137">
        <v>168903.54</v>
      </c>
      <c r="G140" s="20"/>
      <c r="H140" s="33">
        <f t="shared" si="2"/>
        <v>0</v>
      </c>
      <c r="I140" s="9" t="s">
        <v>11</v>
      </c>
      <c r="J140" s="30">
        <v>10358226.99</v>
      </c>
      <c r="K140" s="9" t="s">
        <v>11</v>
      </c>
    </row>
    <row r="141" spans="1:11" x14ac:dyDescent="0.25">
      <c r="A141" s="29">
        <v>42515</v>
      </c>
      <c r="B141" s="29">
        <v>42520</v>
      </c>
      <c r="C141" s="9">
        <v>550203</v>
      </c>
      <c r="D141" s="135" t="s">
        <v>338</v>
      </c>
      <c r="E141" s="136" t="s">
        <v>377</v>
      </c>
      <c r="F141" s="137">
        <v>194796.43</v>
      </c>
      <c r="G141" s="20"/>
      <c r="H141" s="33">
        <f t="shared" si="2"/>
        <v>0</v>
      </c>
      <c r="I141" s="9" t="s">
        <v>11</v>
      </c>
      <c r="J141" s="30">
        <v>10553023.42</v>
      </c>
      <c r="K141" s="9" t="s">
        <v>11</v>
      </c>
    </row>
    <row r="142" spans="1:11" x14ac:dyDescent="0.25">
      <c r="A142" s="29">
        <v>42515</v>
      </c>
      <c r="B142" s="29">
        <v>42520</v>
      </c>
      <c r="C142" s="9">
        <v>550203</v>
      </c>
      <c r="D142" s="135" t="s">
        <v>338</v>
      </c>
      <c r="E142" s="136" t="s">
        <v>377</v>
      </c>
      <c r="F142" s="137">
        <v>205646.39</v>
      </c>
      <c r="G142" s="20"/>
      <c r="H142" s="33">
        <f t="shared" si="2"/>
        <v>0</v>
      </c>
      <c r="I142" s="9" t="s">
        <v>11</v>
      </c>
      <c r="J142" s="30">
        <v>10758669.810000001</v>
      </c>
      <c r="K142" s="9" t="s">
        <v>11</v>
      </c>
    </row>
    <row r="143" spans="1:11" x14ac:dyDescent="0.25">
      <c r="A143" s="29">
        <v>42515</v>
      </c>
      <c r="B143" s="29">
        <v>42520</v>
      </c>
      <c r="C143" s="9">
        <v>550203</v>
      </c>
      <c r="D143" s="135" t="s">
        <v>338</v>
      </c>
      <c r="E143" s="136" t="s">
        <v>377</v>
      </c>
      <c r="F143" s="137">
        <v>260821.84</v>
      </c>
      <c r="G143" s="20"/>
      <c r="H143" s="33">
        <f t="shared" si="2"/>
        <v>0</v>
      </c>
      <c r="I143" s="9" t="s">
        <v>11</v>
      </c>
      <c r="J143" s="30">
        <v>11019491.65</v>
      </c>
      <c r="K143" s="9" t="s">
        <v>11</v>
      </c>
    </row>
    <row r="144" spans="1:11" x14ac:dyDescent="0.25">
      <c r="A144" s="29">
        <v>42515</v>
      </c>
      <c r="B144" s="29">
        <v>42520</v>
      </c>
      <c r="C144" s="9">
        <v>550203</v>
      </c>
      <c r="D144" s="135" t="s">
        <v>338</v>
      </c>
      <c r="E144" s="136" t="s">
        <v>377</v>
      </c>
      <c r="F144" s="137">
        <v>480335.25</v>
      </c>
      <c r="G144" s="20"/>
      <c r="H144" s="33">
        <f t="shared" si="2"/>
        <v>0</v>
      </c>
      <c r="I144" s="9" t="s">
        <v>11</v>
      </c>
      <c r="J144" s="30">
        <v>11499826.9</v>
      </c>
      <c r="K144" s="9" t="s">
        <v>11</v>
      </c>
    </row>
    <row r="145" spans="1:12" x14ac:dyDescent="0.25">
      <c r="A145" s="29">
        <v>42515</v>
      </c>
      <c r="B145" s="29">
        <v>42520</v>
      </c>
      <c r="C145" s="9">
        <v>550203</v>
      </c>
      <c r="D145" s="135" t="s">
        <v>338</v>
      </c>
      <c r="E145" s="136" t="s">
        <v>377</v>
      </c>
      <c r="F145" s="137">
        <v>814322.09</v>
      </c>
      <c r="G145" s="20"/>
      <c r="H145" s="33">
        <f t="shared" si="2"/>
        <v>0</v>
      </c>
      <c r="I145" s="9" t="s">
        <v>11</v>
      </c>
      <c r="J145" s="30">
        <v>12314148.99</v>
      </c>
      <c r="K145" s="9" t="s">
        <v>11</v>
      </c>
    </row>
    <row r="146" spans="1:12" x14ac:dyDescent="0.25">
      <c r="A146" s="29">
        <v>42515</v>
      </c>
      <c r="B146" s="29">
        <v>42520</v>
      </c>
      <c r="C146" s="9">
        <v>550203</v>
      </c>
      <c r="D146" s="135" t="s">
        <v>338</v>
      </c>
      <c r="E146" s="136" t="s">
        <v>377</v>
      </c>
      <c r="F146" s="137">
        <v>1000317.12</v>
      </c>
      <c r="G146" s="20"/>
      <c r="H146" s="33">
        <f t="shared" si="2"/>
        <v>0</v>
      </c>
      <c r="I146" s="9" t="s">
        <v>11</v>
      </c>
      <c r="J146" s="30">
        <v>13314466.109999999</v>
      </c>
      <c r="K146" s="9" t="s">
        <v>11</v>
      </c>
    </row>
    <row r="147" spans="1:12" x14ac:dyDescent="0.25">
      <c r="A147" s="29">
        <v>42515</v>
      </c>
      <c r="B147" s="29">
        <v>42520</v>
      </c>
      <c r="C147" s="9">
        <v>550203</v>
      </c>
      <c r="D147" s="135" t="s">
        <v>338</v>
      </c>
      <c r="E147" s="136" t="s">
        <v>377</v>
      </c>
      <c r="F147" s="137">
        <v>1617964.09</v>
      </c>
      <c r="G147" s="20"/>
      <c r="H147" s="33">
        <f t="shared" si="2"/>
        <v>0</v>
      </c>
      <c r="I147" s="9" t="s">
        <v>11</v>
      </c>
      <c r="J147" s="30">
        <v>14932430.199999999</v>
      </c>
      <c r="K147" s="9" t="s">
        <v>11</v>
      </c>
    </row>
    <row r="148" spans="1:12" x14ac:dyDescent="0.25">
      <c r="A148" s="29">
        <v>42515</v>
      </c>
      <c r="B148" s="29">
        <v>42520</v>
      </c>
      <c r="C148" s="9">
        <v>550203</v>
      </c>
      <c r="D148" s="135" t="s">
        <v>338</v>
      </c>
      <c r="E148" s="136" t="s">
        <v>377</v>
      </c>
      <c r="F148" s="137">
        <v>2331947.4700000002</v>
      </c>
      <c r="G148" s="20"/>
      <c r="H148" s="33">
        <f t="shared" si="2"/>
        <v>0</v>
      </c>
      <c r="I148" s="9" t="s">
        <v>11</v>
      </c>
      <c r="J148" s="30">
        <v>17264377.670000002</v>
      </c>
      <c r="K148" s="9" t="s">
        <v>11</v>
      </c>
    </row>
    <row r="149" spans="1:12" x14ac:dyDescent="0.25">
      <c r="A149" s="29">
        <v>42515</v>
      </c>
      <c r="B149" s="29">
        <v>42520</v>
      </c>
      <c r="C149" s="9">
        <v>550203</v>
      </c>
      <c r="D149" s="135" t="s">
        <v>338</v>
      </c>
      <c r="E149" s="136" t="s">
        <v>377</v>
      </c>
      <c r="F149" s="137">
        <v>2861657.64</v>
      </c>
      <c r="G149" s="20"/>
      <c r="H149" s="33">
        <f t="shared" si="2"/>
        <v>0</v>
      </c>
      <c r="I149" s="9" t="s">
        <v>11</v>
      </c>
      <c r="J149" s="30">
        <v>20126035.309999999</v>
      </c>
      <c r="K149" s="9" t="s">
        <v>11</v>
      </c>
    </row>
    <row r="150" spans="1:12" x14ac:dyDescent="0.25">
      <c r="A150" s="29">
        <v>42515</v>
      </c>
      <c r="B150" s="29">
        <v>42520</v>
      </c>
      <c r="C150" s="9">
        <v>550203</v>
      </c>
      <c r="D150" s="9" t="s">
        <v>339</v>
      </c>
      <c r="E150" s="13" t="s">
        <v>378</v>
      </c>
      <c r="F150" s="20">
        <v>142814.85</v>
      </c>
      <c r="G150" s="20"/>
      <c r="H150" s="33">
        <f t="shared" si="2"/>
        <v>0</v>
      </c>
      <c r="I150" s="9" t="s">
        <v>11</v>
      </c>
      <c r="J150" s="30">
        <v>20268850.16</v>
      </c>
      <c r="K150" s="9" t="s">
        <v>11</v>
      </c>
      <c r="L150" t="s">
        <v>699</v>
      </c>
    </row>
    <row r="151" spans="1:12" x14ac:dyDescent="0.25">
      <c r="A151" s="29">
        <v>42515</v>
      </c>
      <c r="B151" s="29">
        <v>42521</v>
      </c>
      <c r="C151" s="9">
        <v>550203</v>
      </c>
      <c r="D151" s="9" t="s">
        <v>340</v>
      </c>
      <c r="E151" s="13" t="s">
        <v>380</v>
      </c>
      <c r="F151" s="20">
        <v>1237.8599999999999</v>
      </c>
      <c r="G151" s="20"/>
      <c r="H151" s="33">
        <f t="shared" si="2"/>
        <v>0</v>
      </c>
      <c r="I151" s="9" t="s">
        <v>11</v>
      </c>
      <c r="J151" s="30">
        <v>20270088.02</v>
      </c>
      <c r="K151" s="9" t="s">
        <v>11</v>
      </c>
    </row>
    <row r="152" spans="1:12" x14ac:dyDescent="0.25">
      <c r="A152" s="29">
        <v>42515</v>
      </c>
      <c r="B152" s="29">
        <v>42520</v>
      </c>
      <c r="C152" s="9">
        <v>550203</v>
      </c>
      <c r="D152" s="9" t="s">
        <v>341</v>
      </c>
      <c r="E152" s="93" t="s">
        <v>700</v>
      </c>
      <c r="F152" s="20"/>
      <c r="G152" s="20">
        <v>68014882.640000001</v>
      </c>
      <c r="H152" s="33">
        <f>G152-F182</f>
        <v>0</v>
      </c>
      <c r="I152" s="9" t="s">
        <v>12</v>
      </c>
      <c r="J152" s="30">
        <v>47744794.619999997</v>
      </c>
      <c r="K152" s="9" t="s">
        <v>12</v>
      </c>
    </row>
    <row r="153" spans="1:12" x14ac:dyDescent="0.25">
      <c r="A153" s="29">
        <v>42515</v>
      </c>
      <c r="B153" s="29">
        <v>42520</v>
      </c>
      <c r="C153" s="9">
        <v>550203</v>
      </c>
      <c r="D153" s="9" t="s">
        <v>342</v>
      </c>
      <c r="E153" s="13" t="s">
        <v>374</v>
      </c>
      <c r="F153" s="20"/>
      <c r="G153" s="20">
        <v>34165852.520000003</v>
      </c>
      <c r="H153" s="33">
        <f>G153-N18</f>
        <v>0</v>
      </c>
      <c r="I153" s="9" t="s">
        <v>12</v>
      </c>
      <c r="J153" s="30">
        <v>81910647.140000001</v>
      </c>
      <c r="K153" s="9" t="s">
        <v>12</v>
      </c>
    </row>
    <row r="154" spans="1:12" x14ac:dyDescent="0.25">
      <c r="A154" s="29">
        <v>42515</v>
      </c>
      <c r="B154" s="29">
        <v>42520</v>
      </c>
      <c r="C154" s="9">
        <v>550203</v>
      </c>
      <c r="D154" s="9" t="s">
        <v>343</v>
      </c>
      <c r="E154" s="13" t="s">
        <v>374</v>
      </c>
      <c r="F154" s="20"/>
      <c r="G154" s="20">
        <v>3608852.67</v>
      </c>
      <c r="H154" s="33">
        <f>G154-N80</f>
        <v>0</v>
      </c>
      <c r="I154" s="9" t="s">
        <v>12</v>
      </c>
      <c r="J154" s="30">
        <v>85519499.810000002</v>
      </c>
      <c r="K154" s="9" t="s">
        <v>12</v>
      </c>
    </row>
    <row r="155" spans="1:12" ht="15.75" customHeight="1" x14ac:dyDescent="0.25">
      <c r="A155" s="29">
        <v>42515</v>
      </c>
      <c r="B155" s="29">
        <v>42520</v>
      </c>
      <c r="C155" s="9">
        <v>550203</v>
      </c>
      <c r="D155" s="9" t="s">
        <v>344</v>
      </c>
      <c r="E155" s="13" t="s">
        <v>375</v>
      </c>
      <c r="F155" s="20"/>
      <c r="G155" s="20">
        <v>460783.98</v>
      </c>
      <c r="H155" s="33">
        <f>G155-F91</f>
        <v>0</v>
      </c>
      <c r="I155" s="9" t="s">
        <v>12</v>
      </c>
      <c r="J155" s="30">
        <v>85980283.790000007</v>
      </c>
      <c r="K155" s="9" t="s">
        <v>12</v>
      </c>
    </row>
    <row r="156" spans="1:12" x14ac:dyDescent="0.25">
      <c r="A156" s="29">
        <v>42515</v>
      </c>
      <c r="B156" s="29">
        <v>42520</v>
      </c>
      <c r="C156" s="9">
        <v>550203</v>
      </c>
      <c r="D156" s="9" t="s">
        <v>345</v>
      </c>
      <c r="E156" s="93" t="s">
        <v>374</v>
      </c>
      <c r="F156" s="24">
        <v>1510.25</v>
      </c>
      <c r="G156" s="20"/>
      <c r="H156" s="33">
        <f t="shared" si="2"/>
        <v>0</v>
      </c>
      <c r="I156" s="9" t="s">
        <v>11</v>
      </c>
      <c r="J156" s="30">
        <v>85978773.540000007</v>
      </c>
      <c r="K156" s="9" t="s">
        <v>12</v>
      </c>
      <c r="L156" t="s">
        <v>701</v>
      </c>
    </row>
    <row r="157" spans="1:12" x14ac:dyDescent="0.25">
      <c r="A157" s="29">
        <v>42515</v>
      </c>
      <c r="B157" s="29">
        <v>42520</v>
      </c>
      <c r="C157" s="9">
        <v>550203</v>
      </c>
      <c r="D157" s="9" t="s">
        <v>346</v>
      </c>
      <c r="E157" s="93" t="s">
        <v>698</v>
      </c>
      <c r="F157" s="20" t="s">
        <v>71</v>
      </c>
      <c r="G157" s="24">
        <v>1510.25</v>
      </c>
      <c r="H157" s="33">
        <f>G157-H92</f>
        <v>0</v>
      </c>
      <c r="I157" s="9" t="s">
        <v>12</v>
      </c>
      <c r="J157" s="30">
        <v>85980283.790000007</v>
      </c>
      <c r="K157" s="9" t="s">
        <v>12</v>
      </c>
    </row>
    <row r="158" spans="1:12" x14ac:dyDescent="0.25">
      <c r="A158" s="29">
        <v>42515</v>
      </c>
      <c r="B158" s="29">
        <v>42520</v>
      </c>
      <c r="C158" s="9">
        <v>550203</v>
      </c>
      <c r="D158" s="9" t="s">
        <v>347</v>
      </c>
      <c r="E158" s="13" t="s">
        <v>376</v>
      </c>
      <c r="F158" s="20"/>
      <c r="G158" s="20">
        <v>12540506.810000001</v>
      </c>
      <c r="H158" s="33">
        <f>G158-F183</f>
        <v>0</v>
      </c>
      <c r="I158" s="9" t="s">
        <v>12</v>
      </c>
      <c r="J158" s="30">
        <v>98520790.599999994</v>
      </c>
      <c r="K158" s="9" t="s">
        <v>12</v>
      </c>
    </row>
    <row r="159" spans="1:12" x14ac:dyDescent="0.25">
      <c r="A159" s="29">
        <v>42515</v>
      </c>
      <c r="B159" s="29">
        <v>42520</v>
      </c>
      <c r="C159" s="9">
        <v>550203</v>
      </c>
      <c r="D159" s="9" t="s">
        <v>348</v>
      </c>
      <c r="E159" s="13" t="s">
        <v>377</v>
      </c>
      <c r="F159" s="20"/>
      <c r="G159" s="20">
        <v>10707275.220000001</v>
      </c>
      <c r="H159" s="33">
        <f>G159-N94</f>
        <v>0</v>
      </c>
      <c r="I159" s="9" t="s">
        <v>12</v>
      </c>
      <c r="J159" s="30">
        <v>109228065.81999999</v>
      </c>
      <c r="K159" s="9" t="s">
        <v>12</v>
      </c>
    </row>
    <row r="160" spans="1:12" x14ac:dyDescent="0.25">
      <c r="A160" s="29">
        <v>42515</v>
      </c>
      <c r="B160" s="29">
        <v>42520</v>
      </c>
      <c r="C160" s="9">
        <v>550203</v>
      </c>
      <c r="D160" s="9" t="s">
        <v>349</v>
      </c>
      <c r="E160" s="13" t="s">
        <v>378</v>
      </c>
      <c r="F160" s="20"/>
      <c r="G160" s="20">
        <v>142814.85</v>
      </c>
      <c r="H160" s="33">
        <f>G160-F150</f>
        <v>0</v>
      </c>
      <c r="I160" s="9" t="s">
        <v>12</v>
      </c>
      <c r="J160" s="30">
        <v>109370880.67</v>
      </c>
      <c r="K160" s="9" t="s">
        <v>12</v>
      </c>
    </row>
    <row r="161" spans="1:11" x14ac:dyDescent="0.25">
      <c r="A161" s="29">
        <v>42515</v>
      </c>
      <c r="B161" s="29">
        <v>42520</v>
      </c>
      <c r="C161" s="9">
        <v>550203</v>
      </c>
      <c r="D161" s="9" t="s">
        <v>350</v>
      </c>
      <c r="E161" s="13" t="s">
        <v>379</v>
      </c>
      <c r="F161" s="20"/>
      <c r="G161" s="20">
        <v>930362.1</v>
      </c>
      <c r="H161" s="33">
        <f t="shared" si="2"/>
        <v>930362.1</v>
      </c>
      <c r="I161" s="9" t="s">
        <v>12</v>
      </c>
      <c r="J161" s="30">
        <v>110301242.77</v>
      </c>
      <c r="K161" s="9" t="s">
        <v>12</v>
      </c>
    </row>
    <row r="162" spans="1:11" x14ac:dyDescent="0.25">
      <c r="A162" s="29">
        <v>42515</v>
      </c>
      <c r="B162" s="29">
        <v>42520</v>
      </c>
      <c r="C162" s="9">
        <v>550203</v>
      </c>
      <c r="D162" s="9" t="s">
        <v>351</v>
      </c>
      <c r="E162" s="13" t="s">
        <v>379</v>
      </c>
      <c r="F162" s="20"/>
      <c r="G162" s="20">
        <v>4003611.7</v>
      </c>
      <c r="H162" s="33">
        <f t="shared" si="2"/>
        <v>4003611.7</v>
      </c>
      <c r="I162" s="9" t="s">
        <v>12</v>
      </c>
      <c r="J162" s="30">
        <v>114304854.47</v>
      </c>
      <c r="K162" s="9" t="s">
        <v>12</v>
      </c>
    </row>
    <row r="163" spans="1:11" x14ac:dyDescent="0.25">
      <c r="A163" s="29">
        <v>42515</v>
      </c>
      <c r="B163" s="29">
        <v>42521</v>
      </c>
      <c r="C163" s="9">
        <v>550203</v>
      </c>
      <c r="D163" s="9" t="s">
        <v>352</v>
      </c>
      <c r="E163" s="13" t="s">
        <v>380</v>
      </c>
      <c r="F163" s="20"/>
      <c r="G163" s="20">
        <v>1237.8599999999999</v>
      </c>
      <c r="H163" s="33">
        <f>G163-F151</f>
        <v>0</v>
      </c>
      <c r="I163" s="9" t="s">
        <v>12</v>
      </c>
      <c r="J163" s="30">
        <v>114306092.33</v>
      </c>
      <c r="K163" s="9" t="s">
        <v>12</v>
      </c>
    </row>
    <row r="164" spans="1:11" x14ac:dyDescent="0.25">
      <c r="A164" s="29">
        <v>42517</v>
      </c>
      <c r="B164" s="29">
        <v>42521</v>
      </c>
      <c r="C164" s="9">
        <v>550203</v>
      </c>
      <c r="D164" s="9" t="s">
        <v>353</v>
      </c>
      <c r="E164" t="s">
        <v>702</v>
      </c>
      <c r="F164" s="20" t="s">
        <v>71</v>
      </c>
      <c r="G164" s="20">
        <v>5197.21</v>
      </c>
      <c r="H164" s="33">
        <f t="shared" si="2"/>
        <v>5197.21</v>
      </c>
      <c r="I164" s="9" t="s">
        <v>12</v>
      </c>
      <c r="J164" s="30">
        <v>114311289.54000001</v>
      </c>
      <c r="K164" s="9" t="s">
        <v>12</v>
      </c>
    </row>
    <row r="165" spans="1:11" x14ac:dyDescent="0.25">
      <c r="A165" s="29">
        <v>42517</v>
      </c>
      <c r="B165" s="29">
        <v>42521</v>
      </c>
      <c r="C165" s="9">
        <v>550203</v>
      </c>
      <c r="D165" s="9" t="s">
        <v>354</v>
      </c>
      <c r="E165" t="s">
        <v>703</v>
      </c>
      <c r="F165" s="20" t="s">
        <v>71</v>
      </c>
      <c r="G165" s="20">
        <v>9949.2199999999993</v>
      </c>
      <c r="H165" s="33">
        <f t="shared" si="2"/>
        <v>9949.2199999999993</v>
      </c>
      <c r="I165" s="9" t="s">
        <v>12</v>
      </c>
      <c r="J165" s="30">
        <v>114321238.76000001</v>
      </c>
      <c r="K165" s="9" t="s">
        <v>12</v>
      </c>
    </row>
    <row r="166" spans="1:11" x14ac:dyDescent="0.25">
      <c r="A166" s="29">
        <v>42517</v>
      </c>
      <c r="B166" s="29">
        <v>42522</v>
      </c>
      <c r="C166" s="9">
        <v>550203</v>
      </c>
      <c r="D166" s="9" t="s">
        <v>355</v>
      </c>
      <c r="E166" t="s">
        <v>704</v>
      </c>
      <c r="F166" s="20" t="s">
        <v>71</v>
      </c>
      <c r="G166" s="20">
        <v>739.35</v>
      </c>
      <c r="H166" s="33">
        <f t="shared" si="2"/>
        <v>739.35</v>
      </c>
      <c r="I166" s="9" t="s">
        <v>12</v>
      </c>
      <c r="J166" s="30">
        <v>114321978.11</v>
      </c>
      <c r="K166" s="9" t="s">
        <v>12</v>
      </c>
    </row>
    <row r="167" spans="1:11" x14ac:dyDescent="0.25">
      <c r="A167" s="29">
        <v>42520</v>
      </c>
      <c r="B167" s="29">
        <v>42521</v>
      </c>
      <c r="C167" s="9">
        <v>550203</v>
      </c>
      <c r="D167" s="9" t="s">
        <v>356</v>
      </c>
      <c r="E167" t="s">
        <v>705</v>
      </c>
      <c r="F167" s="20" t="s">
        <v>71</v>
      </c>
      <c r="G167" s="20">
        <v>360.02</v>
      </c>
      <c r="H167" s="33">
        <f t="shared" si="2"/>
        <v>360.02</v>
      </c>
      <c r="I167" s="9" t="s">
        <v>12</v>
      </c>
      <c r="J167" s="30">
        <v>114322338.13</v>
      </c>
      <c r="K167" s="9" t="s">
        <v>12</v>
      </c>
    </row>
    <row r="168" spans="1:11" x14ac:dyDescent="0.25">
      <c r="A168" s="29">
        <v>42520</v>
      </c>
      <c r="B168" s="29">
        <v>42521</v>
      </c>
      <c r="C168" s="9">
        <v>550203</v>
      </c>
      <c r="D168" s="9" t="s">
        <v>357</v>
      </c>
      <c r="E168" t="s">
        <v>706</v>
      </c>
      <c r="F168" s="20" t="s">
        <v>71</v>
      </c>
      <c r="G168" s="20">
        <v>2382.35</v>
      </c>
      <c r="H168" s="33">
        <f t="shared" si="2"/>
        <v>2382.35</v>
      </c>
      <c r="I168" s="9" t="s">
        <v>12</v>
      </c>
      <c r="J168" s="30">
        <v>114324720.48</v>
      </c>
      <c r="K168" s="9" t="s">
        <v>12</v>
      </c>
    </row>
    <row r="169" spans="1:11" x14ac:dyDescent="0.25">
      <c r="A169" s="29">
        <v>42520</v>
      </c>
      <c r="B169" s="29">
        <v>42521</v>
      </c>
      <c r="C169" s="9">
        <v>550203</v>
      </c>
      <c r="D169" s="9" t="s">
        <v>358</v>
      </c>
      <c r="E169" t="s">
        <v>707</v>
      </c>
      <c r="F169" s="20" t="s">
        <v>71</v>
      </c>
      <c r="G169" s="20">
        <v>2538.35</v>
      </c>
      <c r="H169" s="33">
        <f t="shared" si="2"/>
        <v>2538.35</v>
      </c>
      <c r="I169" s="9" t="s">
        <v>12</v>
      </c>
      <c r="J169" s="30">
        <v>114327258.83</v>
      </c>
      <c r="K169" s="9" t="s">
        <v>12</v>
      </c>
    </row>
    <row r="170" spans="1:11" x14ac:dyDescent="0.25">
      <c r="A170" s="29">
        <v>42521</v>
      </c>
      <c r="B170" s="29">
        <v>42523</v>
      </c>
      <c r="C170" s="9">
        <v>550203</v>
      </c>
      <c r="D170" s="9" t="s">
        <v>359</v>
      </c>
      <c r="E170" t="s">
        <v>708</v>
      </c>
      <c r="F170" s="20" t="s">
        <v>71</v>
      </c>
      <c r="G170" s="20">
        <v>1944.79</v>
      </c>
      <c r="H170" s="33">
        <f t="shared" si="2"/>
        <v>1944.79</v>
      </c>
      <c r="I170" s="9" t="s">
        <v>12</v>
      </c>
      <c r="J170" s="30">
        <v>114329203.62</v>
      </c>
      <c r="K170" s="9" t="s">
        <v>12</v>
      </c>
    </row>
    <row r="171" spans="1:11" x14ac:dyDescent="0.25">
      <c r="A171" s="29">
        <v>42521</v>
      </c>
      <c r="B171" s="29">
        <v>42523</v>
      </c>
      <c r="C171" s="9">
        <v>550203</v>
      </c>
      <c r="D171" s="9" t="s">
        <v>360</v>
      </c>
      <c r="E171" t="s">
        <v>709</v>
      </c>
      <c r="F171" s="20" t="s">
        <v>71</v>
      </c>
      <c r="G171" s="20">
        <v>1615.68</v>
      </c>
      <c r="H171" s="33">
        <f t="shared" si="2"/>
        <v>1615.68</v>
      </c>
      <c r="I171" s="9" t="s">
        <v>12</v>
      </c>
      <c r="J171" s="30">
        <v>114330819.3</v>
      </c>
      <c r="K171" s="9" t="s">
        <v>12</v>
      </c>
    </row>
    <row r="172" spans="1:11" x14ac:dyDescent="0.25">
      <c r="A172" s="29">
        <v>42521</v>
      </c>
      <c r="B172" s="29">
        <v>42527</v>
      </c>
      <c r="C172" s="9">
        <v>550203</v>
      </c>
      <c r="D172" s="9" t="s">
        <v>361</v>
      </c>
      <c r="E172" t="s">
        <v>710</v>
      </c>
      <c r="F172" s="20">
        <v>2584854.2400000002</v>
      </c>
      <c r="G172" s="20"/>
      <c r="H172" s="33">
        <f t="shared" si="2"/>
        <v>0</v>
      </c>
      <c r="I172" s="9" t="s">
        <v>11</v>
      </c>
      <c r="J172" s="30">
        <v>111745965.06</v>
      </c>
      <c r="K172" s="9" t="s">
        <v>12</v>
      </c>
    </row>
    <row r="173" spans="1:11" x14ac:dyDescent="0.25">
      <c r="A173" s="29">
        <v>42521</v>
      </c>
      <c r="B173" s="29">
        <v>42538</v>
      </c>
      <c r="C173" s="9">
        <v>550203</v>
      </c>
      <c r="D173" s="9" t="s">
        <v>362</v>
      </c>
      <c r="E173" t="s">
        <v>711</v>
      </c>
      <c r="F173" s="20">
        <v>612577.85</v>
      </c>
      <c r="G173" s="20"/>
      <c r="H173" s="33">
        <f t="shared" si="2"/>
        <v>0</v>
      </c>
      <c r="I173" s="9" t="s">
        <v>11</v>
      </c>
      <c r="J173" s="30">
        <v>111133387.20999999</v>
      </c>
      <c r="K173" s="9" t="s">
        <v>12</v>
      </c>
    </row>
    <row r="174" spans="1:11" x14ac:dyDescent="0.25">
      <c r="A174" s="29">
        <v>42521</v>
      </c>
      <c r="B174" s="29">
        <v>42522</v>
      </c>
      <c r="C174" s="9">
        <v>550203</v>
      </c>
      <c r="D174" s="9" t="s">
        <v>363</v>
      </c>
      <c r="E174" s="13" t="s">
        <v>381</v>
      </c>
      <c r="F174" s="20">
        <v>378865.29</v>
      </c>
      <c r="G174" s="20"/>
      <c r="H174" s="33">
        <f t="shared" si="2"/>
        <v>0</v>
      </c>
      <c r="I174" s="9" t="s">
        <v>11</v>
      </c>
      <c r="J174" s="30">
        <v>110754521.92</v>
      </c>
      <c r="K174" s="9" t="s">
        <v>12</v>
      </c>
    </row>
    <row r="175" spans="1:11" x14ac:dyDescent="0.25">
      <c r="A175" s="29">
        <v>42521</v>
      </c>
      <c r="B175" s="29">
        <v>42527</v>
      </c>
      <c r="C175" s="9">
        <v>550203</v>
      </c>
      <c r="D175" s="9" t="s">
        <v>364</v>
      </c>
      <c r="E175" s="13" t="s">
        <v>382</v>
      </c>
      <c r="F175" s="20">
        <v>382256.84</v>
      </c>
      <c r="G175" s="20"/>
      <c r="H175" s="33">
        <f t="shared" si="2"/>
        <v>0</v>
      </c>
      <c r="I175" s="9" t="s">
        <v>11</v>
      </c>
      <c r="J175" s="30">
        <v>110372265.08</v>
      </c>
      <c r="K175" s="9" t="s">
        <v>12</v>
      </c>
    </row>
    <row r="176" spans="1:11" x14ac:dyDescent="0.25">
      <c r="A176" s="29">
        <v>42521</v>
      </c>
      <c r="B176" s="29">
        <v>42535</v>
      </c>
      <c r="C176" s="9">
        <v>550203</v>
      </c>
      <c r="D176" s="9" t="s">
        <v>365</v>
      </c>
      <c r="E176" s="13" t="s">
        <v>383</v>
      </c>
      <c r="F176" s="20">
        <v>611797.62</v>
      </c>
      <c r="G176" s="20"/>
      <c r="H176" s="33">
        <f t="shared" si="2"/>
        <v>0</v>
      </c>
      <c r="I176" s="9" t="s">
        <v>11</v>
      </c>
      <c r="J176" s="30">
        <v>109760467.45999999</v>
      </c>
      <c r="K176" s="9" t="s">
        <v>12</v>
      </c>
    </row>
    <row r="177" spans="1:12" x14ac:dyDescent="0.25">
      <c r="A177" s="29">
        <v>42521</v>
      </c>
      <c r="B177" s="29">
        <v>42537</v>
      </c>
      <c r="C177" s="9">
        <v>550203</v>
      </c>
      <c r="D177" s="9" t="s">
        <v>366</v>
      </c>
      <c r="E177" s="13" t="s">
        <v>384</v>
      </c>
      <c r="F177" s="20">
        <v>1228710.26</v>
      </c>
      <c r="G177" s="20"/>
      <c r="H177" s="33">
        <f t="shared" si="2"/>
        <v>0</v>
      </c>
      <c r="I177" s="9" t="s">
        <v>11</v>
      </c>
      <c r="J177" s="30">
        <v>108531757.2</v>
      </c>
      <c r="K177" s="9" t="s">
        <v>12</v>
      </c>
    </row>
    <row r="178" spans="1:12" x14ac:dyDescent="0.25">
      <c r="A178" s="29">
        <v>42521</v>
      </c>
      <c r="B178" s="29">
        <v>42522</v>
      </c>
      <c r="C178" s="9">
        <v>550203</v>
      </c>
      <c r="D178" s="9" t="s">
        <v>367</v>
      </c>
      <c r="E178" s="13" t="s">
        <v>381</v>
      </c>
      <c r="F178" s="20"/>
      <c r="G178" s="20">
        <v>2915294.4</v>
      </c>
      <c r="H178" s="33">
        <f>G178-F174</f>
        <v>2536429.11</v>
      </c>
      <c r="I178" s="9" t="s">
        <v>12</v>
      </c>
      <c r="J178" s="30">
        <v>111447051.59999999</v>
      </c>
      <c r="K178" s="9" t="s">
        <v>12</v>
      </c>
      <c r="L178" t="s">
        <v>714</v>
      </c>
    </row>
    <row r="179" spans="1:12" x14ac:dyDescent="0.25">
      <c r="A179" s="29">
        <v>42521</v>
      </c>
      <c r="B179" s="29">
        <v>42527</v>
      </c>
      <c r="C179" s="9">
        <v>550203</v>
      </c>
      <c r="D179" s="9" t="s">
        <v>368</v>
      </c>
      <c r="E179" s="13" t="s">
        <v>382</v>
      </c>
      <c r="F179" s="20"/>
      <c r="G179" s="20">
        <v>2967111.08</v>
      </c>
      <c r="H179" s="33">
        <f>G179-F175-F172</f>
        <v>0</v>
      </c>
      <c r="I179" s="9" t="s">
        <v>12</v>
      </c>
      <c r="J179" s="30">
        <v>114414162.68000001</v>
      </c>
      <c r="K179" s="9" t="s">
        <v>12</v>
      </c>
      <c r="L179">
        <v>223</v>
      </c>
    </row>
    <row r="180" spans="1:12" x14ac:dyDescent="0.25">
      <c r="A180" s="29">
        <v>42521</v>
      </c>
      <c r="B180" s="29">
        <v>42535</v>
      </c>
      <c r="C180" s="9">
        <v>550203</v>
      </c>
      <c r="D180" s="9" t="s">
        <v>369</v>
      </c>
      <c r="E180" s="13" t="s">
        <v>383</v>
      </c>
      <c r="F180" s="20"/>
      <c r="G180" s="20">
        <v>4636250.57</v>
      </c>
      <c r="H180" s="33">
        <f>G180-F176</f>
        <v>4024452.95</v>
      </c>
      <c r="I180" s="9" t="s">
        <v>12</v>
      </c>
      <c r="J180" s="30">
        <v>119050413.25</v>
      </c>
      <c r="K180" s="9" t="s">
        <v>12</v>
      </c>
      <c r="L180">
        <v>229</v>
      </c>
    </row>
    <row r="181" spans="1:12" x14ac:dyDescent="0.25">
      <c r="A181" s="29">
        <v>42521</v>
      </c>
      <c r="B181" s="29">
        <v>42537</v>
      </c>
      <c r="C181" s="9">
        <v>550203</v>
      </c>
      <c r="D181" s="9" t="s">
        <v>370</v>
      </c>
      <c r="E181" s="13" t="s">
        <v>384</v>
      </c>
      <c r="F181" s="20"/>
      <c r="G181" s="20">
        <v>8359756.8300000001</v>
      </c>
      <c r="H181" s="33">
        <f>G181-F177</f>
        <v>7131046.5700000003</v>
      </c>
      <c r="I181" s="9" t="s">
        <v>12</v>
      </c>
      <c r="J181" s="30">
        <v>127410170.08</v>
      </c>
      <c r="K181" s="9" t="s">
        <v>12</v>
      </c>
      <c r="L181">
        <v>232</v>
      </c>
    </row>
    <row r="182" spans="1:12" x14ac:dyDescent="0.25">
      <c r="A182" s="29">
        <v>42521</v>
      </c>
      <c r="B182" s="29">
        <v>42521</v>
      </c>
      <c r="C182" s="9">
        <v>550203</v>
      </c>
      <c r="D182" s="9" t="s">
        <v>371</v>
      </c>
      <c r="E182" t="s">
        <v>712</v>
      </c>
      <c r="F182" s="20">
        <v>68014882.640000001</v>
      </c>
      <c r="G182" s="20"/>
      <c r="H182" s="33">
        <f t="shared" si="2"/>
        <v>0</v>
      </c>
      <c r="I182" s="9" t="s">
        <v>11</v>
      </c>
      <c r="J182" s="30">
        <v>59395287.439999998</v>
      </c>
      <c r="K182" s="9" t="s">
        <v>12</v>
      </c>
    </row>
    <row r="183" spans="1:12" x14ac:dyDescent="0.25">
      <c r="A183" s="29">
        <v>42521</v>
      </c>
      <c r="B183" s="29">
        <v>42521</v>
      </c>
      <c r="C183" s="9">
        <v>550203</v>
      </c>
      <c r="D183" s="9" t="s">
        <v>372</v>
      </c>
      <c r="E183" t="s">
        <v>713</v>
      </c>
      <c r="F183" s="20">
        <v>12540506.810000001</v>
      </c>
      <c r="G183" s="20"/>
      <c r="H183" s="33">
        <f t="shared" si="2"/>
        <v>0</v>
      </c>
      <c r="I183" s="9" t="s">
        <v>11</v>
      </c>
      <c r="J183" s="30">
        <v>46854780.630000003</v>
      </c>
      <c r="K183" s="9" t="s">
        <v>12</v>
      </c>
    </row>
    <row r="184" spans="1:12" x14ac:dyDescent="0.25">
      <c r="F184" s="1">
        <f>SUM(F4:F183)</f>
        <v>154806262.12</v>
      </c>
      <c r="G184" s="1">
        <f>SUM(G4:G183)</f>
        <v>201661042.75</v>
      </c>
      <c r="H184" s="1">
        <f>SUM(H4:H183)</f>
        <v>66814314.13000001</v>
      </c>
    </row>
    <row r="185" spans="1:12" x14ac:dyDescent="0.25">
      <c r="F185" s="162">
        <f>G184-F184</f>
        <v>46854780.629999995</v>
      </c>
      <c r="G185" s="162"/>
      <c r="H185" s="114"/>
    </row>
    <row r="186" spans="1:12" x14ac:dyDescent="0.25">
      <c r="H186" s="1">
        <v>48139739.689999998</v>
      </c>
    </row>
    <row r="187" spans="1:12" x14ac:dyDescent="0.25">
      <c r="H187" s="129">
        <f>H184-H186</f>
        <v>18674574.440000013</v>
      </c>
    </row>
  </sheetData>
  <mergeCells count="2">
    <mergeCell ref="A2:J2"/>
    <mergeCell ref="F185:G18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2"/>
  <sheetViews>
    <sheetView topLeftCell="A172" zoomScaleNormal="100" workbookViewId="0">
      <selection activeCell="E177" sqref="E177"/>
    </sheetView>
  </sheetViews>
  <sheetFormatPr defaultRowHeight="15" x14ac:dyDescent="0.25"/>
  <cols>
    <col min="4" max="4" width="16.28515625" customWidth="1"/>
    <col min="5" max="5" width="51" customWidth="1"/>
    <col min="6" max="6" width="15.28515625" style="1" bestFit="1" customWidth="1"/>
    <col min="7" max="7" width="15.28515625" style="142" bestFit="1" customWidth="1"/>
    <col min="8" max="8" width="15.28515625" style="1" customWidth="1"/>
    <col min="9" max="9" width="9.140625" customWidth="1"/>
    <col min="10" max="10" width="11.7109375" customWidth="1"/>
    <col min="11" max="11" width="9.140625" customWidth="1"/>
    <col min="12" max="12" width="18.85546875" customWidth="1"/>
    <col min="13" max="13" width="15" bestFit="1" customWidth="1"/>
  </cols>
  <sheetData>
    <row r="2" spans="1:13" x14ac:dyDescent="0.25">
      <c r="A2" s="163" t="s">
        <v>275</v>
      </c>
      <c r="B2" s="160"/>
      <c r="C2" s="160"/>
      <c r="D2" s="160"/>
      <c r="E2" s="160"/>
      <c r="F2" s="160"/>
      <c r="G2" s="160"/>
      <c r="H2" s="160"/>
      <c r="I2" s="160"/>
      <c r="J2" s="161"/>
      <c r="K2" s="28"/>
    </row>
    <row r="3" spans="1:13" ht="45" x14ac:dyDescent="0.25">
      <c r="A3" s="12" t="s">
        <v>0</v>
      </c>
      <c r="B3" s="12" t="s">
        <v>1</v>
      </c>
      <c r="C3" s="12" t="s">
        <v>2</v>
      </c>
      <c r="D3" s="12" t="s">
        <v>3</v>
      </c>
      <c r="E3" s="146" t="s">
        <v>4</v>
      </c>
      <c r="F3" s="32" t="s">
        <v>11</v>
      </c>
      <c r="G3" s="140" t="s">
        <v>12</v>
      </c>
      <c r="H3" s="32"/>
      <c r="I3" s="12" t="s">
        <v>7</v>
      </c>
      <c r="J3" s="12" t="s">
        <v>8</v>
      </c>
      <c r="K3" s="12" t="s">
        <v>9</v>
      </c>
    </row>
    <row r="4" spans="1:13" x14ac:dyDescent="0.25">
      <c r="A4" s="12"/>
      <c r="B4" s="12"/>
      <c r="C4" s="12"/>
      <c r="D4" s="144"/>
      <c r="E4" s="147"/>
      <c r="F4" s="145">
        <v>0</v>
      </c>
      <c r="G4" s="141">
        <v>46854780.630000003</v>
      </c>
      <c r="H4" s="34">
        <f>G4</f>
        <v>46854780.630000003</v>
      </c>
      <c r="I4" s="12"/>
      <c r="J4" s="12"/>
      <c r="K4" s="12"/>
    </row>
    <row r="5" spans="1:13" x14ac:dyDescent="0.25">
      <c r="A5" s="29">
        <v>42523</v>
      </c>
      <c r="B5" s="29">
        <v>42536</v>
      </c>
      <c r="C5" s="9">
        <v>550203</v>
      </c>
      <c r="D5" s="96" t="s">
        <v>276</v>
      </c>
      <c r="E5" s="118" t="s">
        <v>717</v>
      </c>
      <c r="F5" s="97">
        <v>1247446.48</v>
      </c>
      <c r="G5" s="104"/>
      <c r="H5" s="34">
        <f t="shared" ref="H5:H68" si="0">G5</f>
        <v>0</v>
      </c>
      <c r="I5" s="9" t="s">
        <v>11</v>
      </c>
      <c r="J5" s="30">
        <v>45607334.149999999</v>
      </c>
      <c r="K5" s="9" t="s">
        <v>12</v>
      </c>
    </row>
    <row r="6" spans="1:13" x14ac:dyDescent="0.25">
      <c r="A6" s="29">
        <v>42523</v>
      </c>
      <c r="B6" s="29">
        <v>42536</v>
      </c>
      <c r="C6" s="9">
        <v>550203</v>
      </c>
      <c r="D6" s="96" t="s">
        <v>277</v>
      </c>
      <c r="E6" s="118" t="s">
        <v>718</v>
      </c>
      <c r="F6" s="97">
        <v>1515521.24</v>
      </c>
      <c r="G6" s="104"/>
      <c r="H6" s="34">
        <f t="shared" si="0"/>
        <v>0</v>
      </c>
      <c r="I6" s="9" t="s">
        <v>11</v>
      </c>
      <c r="J6" s="30">
        <v>44091812.909999996</v>
      </c>
      <c r="K6" s="9" t="s">
        <v>12</v>
      </c>
    </row>
    <row r="7" spans="1:13" x14ac:dyDescent="0.25">
      <c r="A7" s="29">
        <v>42528</v>
      </c>
      <c r="B7" s="29">
        <v>42529</v>
      </c>
      <c r="C7" s="9">
        <v>550203</v>
      </c>
      <c r="D7" s="96" t="s">
        <v>278</v>
      </c>
      <c r="E7" s="118" t="s">
        <v>719</v>
      </c>
      <c r="F7" s="97" t="s">
        <v>71</v>
      </c>
      <c r="G7" s="104">
        <v>3959.89</v>
      </c>
      <c r="H7" s="34">
        <f t="shared" si="0"/>
        <v>3959.89</v>
      </c>
      <c r="I7" s="9" t="s">
        <v>12</v>
      </c>
      <c r="J7" s="30">
        <v>44095772.799999997</v>
      </c>
      <c r="K7" s="9" t="s">
        <v>12</v>
      </c>
      <c r="L7" t="s">
        <v>720</v>
      </c>
    </row>
    <row r="8" spans="1:13" x14ac:dyDescent="0.25">
      <c r="A8" s="29">
        <v>42528</v>
      </c>
      <c r="B8" s="29">
        <v>42529</v>
      </c>
      <c r="C8" s="9">
        <v>550203</v>
      </c>
      <c r="D8" s="96" t="s">
        <v>279</v>
      </c>
      <c r="E8" s="118" t="s">
        <v>721</v>
      </c>
      <c r="F8" s="97" t="s">
        <v>71</v>
      </c>
      <c r="G8" s="104">
        <v>8279.56</v>
      </c>
      <c r="H8" s="34">
        <f t="shared" si="0"/>
        <v>8279.56</v>
      </c>
      <c r="I8" s="9" t="s">
        <v>12</v>
      </c>
      <c r="J8" s="30">
        <v>44104052.359999999</v>
      </c>
      <c r="K8" s="9" t="s">
        <v>12</v>
      </c>
      <c r="L8" t="s">
        <v>722</v>
      </c>
    </row>
    <row r="9" spans="1:13" x14ac:dyDescent="0.25">
      <c r="A9" s="29">
        <v>42530</v>
      </c>
      <c r="B9" s="29">
        <v>42535</v>
      </c>
      <c r="C9" s="9">
        <v>550203</v>
      </c>
      <c r="D9" s="96" t="s">
        <v>280</v>
      </c>
      <c r="E9" s="118" t="s">
        <v>723</v>
      </c>
      <c r="F9" s="97" t="s">
        <v>71</v>
      </c>
      <c r="G9" s="104">
        <v>1895.49</v>
      </c>
      <c r="H9" s="34">
        <f t="shared" si="0"/>
        <v>1895.49</v>
      </c>
      <c r="I9" s="9" t="s">
        <v>12</v>
      </c>
      <c r="J9" s="30">
        <v>44105947.850000001</v>
      </c>
      <c r="K9" s="9" t="s">
        <v>12</v>
      </c>
      <c r="L9" t="s">
        <v>720</v>
      </c>
    </row>
    <row r="10" spans="1:13" x14ac:dyDescent="0.25">
      <c r="A10" s="29">
        <v>42530</v>
      </c>
      <c r="B10" s="29">
        <v>42530</v>
      </c>
      <c r="C10" s="9">
        <v>550203</v>
      </c>
      <c r="D10" s="96" t="s">
        <v>281</v>
      </c>
      <c r="E10" s="117" t="s">
        <v>724</v>
      </c>
      <c r="F10" s="97">
        <v>90.59</v>
      </c>
      <c r="G10" s="104"/>
      <c r="H10" s="34">
        <f t="shared" si="0"/>
        <v>0</v>
      </c>
      <c r="I10" s="9" t="s">
        <v>11</v>
      </c>
      <c r="J10" s="30">
        <v>44105857.259999998</v>
      </c>
      <c r="K10" s="9" t="s">
        <v>12</v>
      </c>
    </row>
    <row r="11" spans="1:13" ht="16.5" customHeight="1" x14ac:dyDescent="0.25">
      <c r="A11" s="29">
        <v>42530</v>
      </c>
      <c r="B11" s="29">
        <v>42530</v>
      </c>
      <c r="C11" s="9">
        <v>550203</v>
      </c>
      <c r="D11" s="96" t="s">
        <v>282</v>
      </c>
      <c r="E11" s="117" t="s">
        <v>725</v>
      </c>
      <c r="F11" s="97"/>
      <c r="G11" s="104">
        <v>90.59</v>
      </c>
      <c r="H11" s="34">
        <f>G11-F10</f>
        <v>0</v>
      </c>
      <c r="I11" s="9" t="s">
        <v>12</v>
      </c>
      <c r="J11" s="30">
        <v>44105947.850000001</v>
      </c>
      <c r="K11" s="9" t="s">
        <v>12</v>
      </c>
    </row>
    <row r="12" spans="1:13" x14ac:dyDescent="0.25">
      <c r="A12" s="29">
        <v>42535</v>
      </c>
      <c r="B12" s="29">
        <v>42536</v>
      </c>
      <c r="C12" s="9">
        <v>550203</v>
      </c>
      <c r="D12" s="96" t="s">
        <v>283</v>
      </c>
      <c r="E12" s="118" t="s">
        <v>726</v>
      </c>
      <c r="F12" s="97" t="s">
        <v>71</v>
      </c>
      <c r="G12" s="104">
        <v>4232.8</v>
      </c>
      <c r="H12" s="34">
        <f t="shared" si="0"/>
        <v>4232.8</v>
      </c>
      <c r="I12" s="9" t="s">
        <v>12</v>
      </c>
      <c r="J12" s="30">
        <v>44110180.649999999</v>
      </c>
      <c r="K12" s="9" t="s">
        <v>12</v>
      </c>
    </row>
    <row r="13" spans="1:13" x14ac:dyDescent="0.25">
      <c r="A13" s="29">
        <v>42541</v>
      </c>
      <c r="B13" s="29">
        <v>42542</v>
      </c>
      <c r="C13" s="9">
        <v>550203</v>
      </c>
      <c r="D13" s="96" t="s">
        <v>284</v>
      </c>
      <c r="E13" s="118" t="s">
        <v>727</v>
      </c>
      <c r="F13" s="97">
        <v>7131046.5700000003</v>
      </c>
      <c r="G13" s="104"/>
      <c r="H13" s="34">
        <f t="shared" si="0"/>
        <v>0</v>
      </c>
      <c r="I13" s="9" t="s">
        <v>11</v>
      </c>
      <c r="J13" s="30">
        <v>36979134.079999998</v>
      </c>
      <c r="K13" s="9" t="s">
        <v>12</v>
      </c>
    </row>
    <row r="14" spans="1:13" x14ac:dyDescent="0.25">
      <c r="A14" s="29">
        <v>42548</v>
      </c>
      <c r="B14" s="29">
        <v>42549</v>
      </c>
      <c r="C14" s="9">
        <v>550203</v>
      </c>
      <c r="D14" s="96" t="s">
        <v>285</v>
      </c>
      <c r="E14" s="118" t="s">
        <v>728</v>
      </c>
      <c r="F14" s="97">
        <v>942687.65</v>
      </c>
      <c r="G14" s="104"/>
      <c r="H14" s="34">
        <f t="shared" si="0"/>
        <v>0</v>
      </c>
      <c r="I14" s="9" t="s">
        <v>11</v>
      </c>
      <c r="J14" s="30">
        <v>36036446.43</v>
      </c>
      <c r="K14" s="9" t="s">
        <v>12</v>
      </c>
    </row>
    <row r="15" spans="1:13" x14ac:dyDescent="0.25">
      <c r="A15" s="29">
        <v>42548</v>
      </c>
      <c r="B15" s="29">
        <v>42549</v>
      </c>
      <c r="C15" s="9">
        <v>550203</v>
      </c>
      <c r="D15" s="96" t="s">
        <v>286</v>
      </c>
      <c r="E15" s="118" t="s">
        <v>729</v>
      </c>
      <c r="F15" s="97">
        <v>4142888.32</v>
      </c>
      <c r="G15" s="104"/>
      <c r="H15" s="34">
        <f t="shared" si="0"/>
        <v>0</v>
      </c>
      <c r="I15" s="9" t="s">
        <v>11</v>
      </c>
      <c r="J15" s="30">
        <v>31893558.109999999</v>
      </c>
      <c r="K15" s="9" t="s">
        <v>12</v>
      </c>
    </row>
    <row r="16" spans="1:13" x14ac:dyDescent="0.25">
      <c r="A16" s="29">
        <v>42548</v>
      </c>
      <c r="B16" s="29">
        <v>42548</v>
      </c>
      <c r="C16" s="9">
        <v>550203</v>
      </c>
      <c r="D16" s="120" t="s">
        <v>287</v>
      </c>
      <c r="E16" s="127" t="s">
        <v>731</v>
      </c>
      <c r="F16" s="122">
        <v>41.56</v>
      </c>
      <c r="G16" s="104"/>
      <c r="H16" s="34">
        <f t="shared" si="0"/>
        <v>0</v>
      </c>
      <c r="I16" s="9" t="s">
        <v>11</v>
      </c>
      <c r="J16" s="30">
        <v>31893516.550000001</v>
      </c>
      <c r="K16" s="9" t="s">
        <v>12</v>
      </c>
      <c r="L16" t="s">
        <v>715</v>
      </c>
      <c r="M16" s="1">
        <f>SUM(F16:F89)</f>
        <v>38299883.469999999</v>
      </c>
    </row>
    <row r="17" spans="1:11" x14ac:dyDescent="0.25">
      <c r="A17" s="29">
        <v>42548</v>
      </c>
      <c r="B17" s="29">
        <v>42548</v>
      </c>
      <c r="C17" s="9">
        <v>550203</v>
      </c>
      <c r="D17" s="120" t="s">
        <v>287</v>
      </c>
      <c r="E17" s="127" t="s">
        <v>731</v>
      </c>
      <c r="F17" s="122">
        <v>53.18</v>
      </c>
      <c r="G17" s="104"/>
      <c r="H17" s="34">
        <f t="shared" si="0"/>
        <v>0</v>
      </c>
      <c r="I17" s="9" t="s">
        <v>11</v>
      </c>
      <c r="J17" s="30">
        <v>31893463.370000001</v>
      </c>
      <c r="K17" s="9" t="s">
        <v>12</v>
      </c>
    </row>
    <row r="18" spans="1:11" x14ac:dyDescent="0.25">
      <c r="A18" s="29">
        <v>42548</v>
      </c>
      <c r="B18" s="29">
        <v>42548</v>
      </c>
      <c r="C18" s="9">
        <v>550203</v>
      </c>
      <c r="D18" s="120" t="s">
        <v>287</v>
      </c>
      <c r="E18" s="127" t="s">
        <v>731</v>
      </c>
      <c r="F18" s="122">
        <v>56</v>
      </c>
      <c r="G18" s="104"/>
      <c r="H18" s="34">
        <f t="shared" si="0"/>
        <v>0</v>
      </c>
      <c r="I18" s="9" t="s">
        <v>11</v>
      </c>
      <c r="J18" s="30">
        <v>31893407.370000001</v>
      </c>
      <c r="K18" s="9" t="s">
        <v>12</v>
      </c>
    </row>
    <row r="19" spans="1:11" x14ac:dyDescent="0.25">
      <c r="A19" s="29">
        <v>42548</v>
      </c>
      <c r="B19" s="29">
        <v>42548</v>
      </c>
      <c r="C19" s="9">
        <v>550203</v>
      </c>
      <c r="D19" s="120" t="s">
        <v>287</v>
      </c>
      <c r="E19" s="127" t="s">
        <v>731</v>
      </c>
      <c r="F19" s="122">
        <v>76.040000000000006</v>
      </c>
      <c r="G19" s="104"/>
      <c r="H19" s="34">
        <f t="shared" si="0"/>
        <v>0</v>
      </c>
      <c r="I19" s="9" t="s">
        <v>11</v>
      </c>
      <c r="J19" s="30">
        <v>31893331.329999998</v>
      </c>
      <c r="K19" s="9" t="s">
        <v>12</v>
      </c>
    </row>
    <row r="20" spans="1:11" x14ac:dyDescent="0.25">
      <c r="A20" s="29">
        <v>42548</v>
      </c>
      <c r="B20" s="29">
        <v>42548</v>
      </c>
      <c r="C20" s="9">
        <v>550203</v>
      </c>
      <c r="D20" s="120" t="s">
        <v>287</v>
      </c>
      <c r="E20" s="127" t="s">
        <v>731</v>
      </c>
      <c r="F20" s="122">
        <v>137.94999999999999</v>
      </c>
      <c r="G20" s="104"/>
      <c r="H20" s="34">
        <f t="shared" si="0"/>
        <v>0</v>
      </c>
      <c r="I20" s="9" t="s">
        <v>11</v>
      </c>
      <c r="J20" s="30">
        <v>31893193.379999999</v>
      </c>
      <c r="K20" s="9" t="s">
        <v>12</v>
      </c>
    </row>
    <row r="21" spans="1:11" x14ac:dyDescent="0.25">
      <c r="A21" s="29">
        <v>42548</v>
      </c>
      <c r="B21" s="29">
        <v>42548</v>
      </c>
      <c r="C21" s="9">
        <v>550203</v>
      </c>
      <c r="D21" s="120" t="s">
        <v>287</v>
      </c>
      <c r="E21" s="127" t="s">
        <v>731</v>
      </c>
      <c r="F21" s="122">
        <v>138.25</v>
      </c>
      <c r="G21" s="104"/>
      <c r="H21" s="34">
        <f t="shared" si="0"/>
        <v>0</v>
      </c>
      <c r="I21" s="9" t="s">
        <v>11</v>
      </c>
      <c r="J21" s="30">
        <v>31893055.129999999</v>
      </c>
      <c r="K21" s="9" t="s">
        <v>12</v>
      </c>
    </row>
    <row r="22" spans="1:11" x14ac:dyDescent="0.25">
      <c r="A22" s="29">
        <v>42548</v>
      </c>
      <c r="B22" s="29">
        <v>42548</v>
      </c>
      <c r="C22" s="9">
        <v>550203</v>
      </c>
      <c r="D22" s="120" t="s">
        <v>287</v>
      </c>
      <c r="E22" s="127" t="s">
        <v>731</v>
      </c>
      <c r="F22" s="122">
        <v>181.5</v>
      </c>
      <c r="G22" s="104"/>
      <c r="H22" s="34">
        <f t="shared" si="0"/>
        <v>0</v>
      </c>
      <c r="I22" s="9" t="s">
        <v>11</v>
      </c>
      <c r="J22" s="30">
        <v>31892873.629999999</v>
      </c>
      <c r="K22" s="9" t="s">
        <v>12</v>
      </c>
    </row>
    <row r="23" spans="1:11" x14ac:dyDescent="0.25">
      <c r="A23" s="29">
        <v>42548</v>
      </c>
      <c r="B23" s="29">
        <v>42548</v>
      </c>
      <c r="C23" s="9">
        <v>550203</v>
      </c>
      <c r="D23" s="120" t="s">
        <v>287</v>
      </c>
      <c r="E23" s="127" t="s">
        <v>731</v>
      </c>
      <c r="F23" s="122">
        <v>208.47</v>
      </c>
      <c r="G23" s="104"/>
      <c r="H23" s="34">
        <f t="shared" si="0"/>
        <v>0</v>
      </c>
      <c r="I23" s="9" t="s">
        <v>11</v>
      </c>
      <c r="J23" s="30">
        <v>31892665.16</v>
      </c>
      <c r="K23" s="9" t="s">
        <v>12</v>
      </c>
    </row>
    <row r="24" spans="1:11" x14ac:dyDescent="0.25">
      <c r="A24" s="29">
        <v>42548</v>
      </c>
      <c r="B24" s="29">
        <v>42548</v>
      </c>
      <c r="C24" s="9">
        <v>550203</v>
      </c>
      <c r="D24" s="120" t="s">
        <v>287</v>
      </c>
      <c r="E24" s="127" t="s">
        <v>731</v>
      </c>
      <c r="F24" s="122">
        <v>277.2</v>
      </c>
      <c r="G24" s="104"/>
      <c r="H24" s="34">
        <f t="shared" si="0"/>
        <v>0</v>
      </c>
      <c r="I24" s="9" t="s">
        <v>11</v>
      </c>
      <c r="J24" s="30">
        <v>31892387.960000001</v>
      </c>
      <c r="K24" s="9" t="s">
        <v>12</v>
      </c>
    </row>
    <row r="25" spans="1:11" x14ac:dyDescent="0.25">
      <c r="A25" s="29">
        <v>42548</v>
      </c>
      <c r="B25" s="29">
        <v>42548</v>
      </c>
      <c r="C25" s="9">
        <v>550203</v>
      </c>
      <c r="D25" s="120" t="s">
        <v>287</v>
      </c>
      <c r="E25" s="127" t="s">
        <v>731</v>
      </c>
      <c r="F25" s="122">
        <v>520.14</v>
      </c>
      <c r="G25" s="104"/>
      <c r="H25" s="34">
        <f t="shared" si="0"/>
        <v>0</v>
      </c>
      <c r="I25" s="9" t="s">
        <v>11</v>
      </c>
      <c r="J25" s="30">
        <v>31891867.82</v>
      </c>
      <c r="K25" s="9" t="s">
        <v>12</v>
      </c>
    </row>
    <row r="26" spans="1:11" x14ac:dyDescent="0.25">
      <c r="A26" s="29">
        <v>42548</v>
      </c>
      <c r="B26" s="29">
        <v>42548</v>
      </c>
      <c r="C26" s="9">
        <v>550203</v>
      </c>
      <c r="D26" s="120" t="s">
        <v>287</v>
      </c>
      <c r="E26" s="127" t="s">
        <v>731</v>
      </c>
      <c r="F26" s="122">
        <v>550.15</v>
      </c>
      <c r="G26" s="104"/>
      <c r="H26" s="34">
        <f t="shared" si="0"/>
        <v>0</v>
      </c>
      <c r="I26" s="9" t="s">
        <v>11</v>
      </c>
      <c r="J26" s="30">
        <v>31891317.670000002</v>
      </c>
      <c r="K26" s="9" t="s">
        <v>12</v>
      </c>
    </row>
    <row r="27" spans="1:11" x14ac:dyDescent="0.25">
      <c r="A27" s="29">
        <v>42548</v>
      </c>
      <c r="B27" s="29">
        <v>42548</v>
      </c>
      <c r="C27" s="9">
        <v>550203</v>
      </c>
      <c r="D27" s="120" t="s">
        <v>287</v>
      </c>
      <c r="E27" s="127" t="s">
        <v>731</v>
      </c>
      <c r="F27" s="122">
        <v>707</v>
      </c>
      <c r="G27" s="104"/>
      <c r="H27" s="34">
        <f t="shared" si="0"/>
        <v>0</v>
      </c>
      <c r="I27" s="9" t="s">
        <v>11</v>
      </c>
      <c r="J27" s="30">
        <v>31890610.670000002</v>
      </c>
      <c r="K27" s="9" t="s">
        <v>12</v>
      </c>
    </row>
    <row r="28" spans="1:11" x14ac:dyDescent="0.25">
      <c r="A28" s="29">
        <v>42548</v>
      </c>
      <c r="B28" s="29">
        <v>42548</v>
      </c>
      <c r="C28" s="9">
        <v>550203</v>
      </c>
      <c r="D28" s="120" t="s">
        <v>287</v>
      </c>
      <c r="E28" s="127" t="s">
        <v>731</v>
      </c>
      <c r="F28" s="122">
        <v>1089.9100000000001</v>
      </c>
      <c r="G28" s="104"/>
      <c r="H28" s="34">
        <f t="shared" si="0"/>
        <v>0</v>
      </c>
      <c r="I28" s="9" t="s">
        <v>11</v>
      </c>
      <c r="J28" s="30">
        <v>31889520.760000002</v>
      </c>
      <c r="K28" s="9" t="s">
        <v>12</v>
      </c>
    </row>
    <row r="29" spans="1:11" x14ac:dyDescent="0.25">
      <c r="A29" s="29">
        <v>42548</v>
      </c>
      <c r="B29" s="29">
        <v>42548</v>
      </c>
      <c r="C29" s="9">
        <v>550203</v>
      </c>
      <c r="D29" s="120" t="s">
        <v>287</v>
      </c>
      <c r="E29" s="127" t="s">
        <v>731</v>
      </c>
      <c r="F29" s="122">
        <v>1266.74</v>
      </c>
      <c r="G29" s="104"/>
      <c r="H29" s="34">
        <f t="shared" si="0"/>
        <v>0</v>
      </c>
      <c r="I29" s="9" t="s">
        <v>11</v>
      </c>
      <c r="J29" s="30">
        <v>31888254.02</v>
      </c>
      <c r="K29" s="9" t="s">
        <v>12</v>
      </c>
    </row>
    <row r="30" spans="1:11" x14ac:dyDescent="0.25">
      <c r="A30" s="29">
        <v>42548</v>
      </c>
      <c r="B30" s="29">
        <v>42548</v>
      </c>
      <c r="C30" s="9">
        <v>550203</v>
      </c>
      <c r="D30" s="120" t="s">
        <v>287</v>
      </c>
      <c r="E30" s="127" t="s">
        <v>731</v>
      </c>
      <c r="F30" s="122">
        <v>1455.25</v>
      </c>
      <c r="G30" s="104"/>
      <c r="H30" s="34">
        <f t="shared" si="0"/>
        <v>0</v>
      </c>
      <c r="I30" s="9" t="s">
        <v>11</v>
      </c>
      <c r="J30" s="30">
        <v>31886798.77</v>
      </c>
      <c r="K30" s="9" t="s">
        <v>12</v>
      </c>
    </row>
    <row r="31" spans="1:11" x14ac:dyDescent="0.25">
      <c r="A31" s="29">
        <v>42548</v>
      </c>
      <c r="B31" s="29">
        <v>42548</v>
      </c>
      <c r="C31" s="9">
        <v>550203</v>
      </c>
      <c r="D31" s="120" t="s">
        <v>287</v>
      </c>
      <c r="E31" s="127" t="s">
        <v>731</v>
      </c>
      <c r="F31" s="122">
        <v>1643.8</v>
      </c>
      <c r="G31" s="104"/>
      <c r="H31" s="34">
        <f t="shared" si="0"/>
        <v>0</v>
      </c>
      <c r="I31" s="9" t="s">
        <v>11</v>
      </c>
      <c r="J31" s="30">
        <v>31885154.969999999</v>
      </c>
      <c r="K31" s="9" t="s">
        <v>12</v>
      </c>
    </row>
    <row r="32" spans="1:11" x14ac:dyDescent="0.25">
      <c r="A32" s="29">
        <v>42548</v>
      </c>
      <c r="B32" s="29">
        <v>42548</v>
      </c>
      <c r="C32" s="9">
        <v>550203</v>
      </c>
      <c r="D32" s="120" t="s">
        <v>287</v>
      </c>
      <c r="E32" s="127" t="s">
        <v>731</v>
      </c>
      <c r="F32" s="122">
        <v>2114.16</v>
      </c>
      <c r="G32" s="104"/>
      <c r="H32" s="34">
        <f t="shared" si="0"/>
        <v>0</v>
      </c>
      <c r="I32" s="9" t="s">
        <v>11</v>
      </c>
      <c r="J32" s="30">
        <v>31883040.809999999</v>
      </c>
      <c r="K32" s="9" t="s">
        <v>12</v>
      </c>
    </row>
    <row r="33" spans="1:11" x14ac:dyDescent="0.25">
      <c r="A33" s="29">
        <v>42548</v>
      </c>
      <c r="B33" s="29">
        <v>42548</v>
      </c>
      <c r="C33" s="9">
        <v>550203</v>
      </c>
      <c r="D33" s="120" t="s">
        <v>287</v>
      </c>
      <c r="E33" s="127" t="s">
        <v>731</v>
      </c>
      <c r="F33" s="122">
        <v>2436.42</v>
      </c>
      <c r="G33" s="104"/>
      <c r="H33" s="34">
        <f t="shared" si="0"/>
        <v>0</v>
      </c>
      <c r="I33" s="9" t="s">
        <v>11</v>
      </c>
      <c r="J33" s="30">
        <v>31880604.390000001</v>
      </c>
      <c r="K33" s="9" t="s">
        <v>12</v>
      </c>
    </row>
    <row r="34" spans="1:11" x14ac:dyDescent="0.25">
      <c r="A34" s="29">
        <v>42548</v>
      </c>
      <c r="B34" s="29">
        <v>42548</v>
      </c>
      <c r="C34" s="9">
        <v>550203</v>
      </c>
      <c r="D34" s="120" t="s">
        <v>287</v>
      </c>
      <c r="E34" s="127" t="s">
        <v>731</v>
      </c>
      <c r="F34" s="122">
        <v>2589.6999999999998</v>
      </c>
      <c r="G34" s="104"/>
      <c r="H34" s="34">
        <f t="shared" si="0"/>
        <v>0</v>
      </c>
      <c r="I34" s="9" t="s">
        <v>11</v>
      </c>
      <c r="J34" s="30">
        <v>31878014.690000001</v>
      </c>
      <c r="K34" s="9" t="s">
        <v>12</v>
      </c>
    </row>
    <row r="35" spans="1:11" x14ac:dyDescent="0.25">
      <c r="A35" s="29">
        <v>42548</v>
      </c>
      <c r="B35" s="29">
        <v>42548</v>
      </c>
      <c r="C35" s="9">
        <v>550203</v>
      </c>
      <c r="D35" s="120" t="s">
        <v>287</v>
      </c>
      <c r="E35" s="127" t="s">
        <v>731</v>
      </c>
      <c r="F35" s="122">
        <v>2768.36</v>
      </c>
      <c r="G35" s="104"/>
      <c r="H35" s="34">
        <f t="shared" si="0"/>
        <v>0</v>
      </c>
      <c r="I35" s="9" t="s">
        <v>11</v>
      </c>
      <c r="J35" s="30">
        <v>31875246.329999998</v>
      </c>
      <c r="K35" s="9" t="s">
        <v>12</v>
      </c>
    </row>
    <row r="36" spans="1:11" x14ac:dyDescent="0.25">
      <c r="A36" s="29">
        <v>42548</v>
      </c>
      <c r="B36" s="29">
        <v>42548</v>
      </c>
      <c r="C36" s="9">
        <v>550203</v>
      </c>
      <c r="D36" s="120" t="s">
        <v>287</v>
      </c>
      <c r="E36" s="127" t="s">
        <v>731</v>
      </c>
      <c r="F36" s="122">
        <v>2907.91</v>
      </c>
      <c r="G36" s="104"/>
      <c r="H36" s="34">
        <f t="shared" si="0"/>
        <v>0</v>
      </c>
      <c r="I36" s="9" t="s">
        <v>11</v>
      </c>
      <c r="J36" s="30">
        <v>31872338.420000002</v>
      </c>
      <c r="K36" s="9" t="s">
        <v>12</v>
      </c>
    </row>
    <row r="37" spans="1:11" x14ac:dyDescent="0.25">
      <c r="A37" s="29">
        <v>42548</v>
      </c>
      <c r="B37" s="29">
        <v>42548</v>
      </c>
      <c r="C37" s="9">
        <v>550203</v>
      </c>
      <c r="D37" s="120" t="s">
        <v>287</v>
      </c>
      <c r="E37" s="127" t="s">
        <v>731</v>
      </c>
      <c r="F37" s="122">
        <v>3056.55</v>
      </c>
      <c r="G37" s="104"/>
      <c r="H37" s="34">
        <f t="shared" si="0"/>
        <v>0</v>
      </c>
      <c r="I37" s="9" t="s">
        <v>11</v>
      </c>
      <c r="J37" s="30">
        <v>31869281.870000001</v>
      </c>
      <c r="K37" s="9" t="s">
        <v>12</v>
      </c>
    </row>
    <row r="38" spans="1:11" x14ac:dyDescent="0.25">
      <c r="A38" s="29">
        <v>42548</v>
      </c>
      <c r="B38" s="29">
        <v>42548</v>
      </c>
      <c r="C38" s="9">
        <v>550203</v>
      </c>
      <c r="D38" s="120" t="s">
        <v>287</v>
      </c>
      <c r="E38" s="127" t="s">
        <v>731</v>
      </c>
      <c r="F38" s="122">
        <v>4719.66</v>
      </c>
      <c r="G38" s="104"/>
      <c r="H38" s="34">
        <f t="shared" si="0"/>
        <v>0</v>
      </c>
      <c r="I38" s="9" t="s">
        <v>11</v>
      </c>
      <c r="J38" s="30">
        <v>31864562.210000001</v>
      </c>
      <c r="K38" s="9" t="s">
        <v>12</v>
      </c>
    </row>
    <row r="39" spans="1:11" x14ac:dyDescent="0.25">
      <c r="A39" s="29">
        <v>42548</v>
      </c>
      <c r="B39" s="29">
        <v>42548</v>
      </c>
      <c r="C39" s="9">
        <v>550203</v>
      </c>
      <c r="D39" s="120" t="s">
        <v>287</v>
      </c>
      <c r="E39" s="127" t="s">
        <v>731</v>
      </c>
      <c r="F39" s="122">
        <v>4792.41</v>
      </c>
      <c r="G39" s="104"/>
      <c r="H39" s="34">
        <f t="shared" si="0"/>
        <v>0</v>
      </c>
      <c r="I39" s="9" t="s">
        <v>11</v>
      </c>
      <c r="J39" s="30">
        <v>31859769.800000001</v>
      </c>
      <c r="K39" s="9" t="s">
        <v>12</v>
      </c>
    </row>
    <row r="40" spans="1:11" x14ac:dyDescent="0.25">
      <c r="A40" s="29">
        <v>42548</v>
      </c>
      <c r="B40" s="29">
        <v>42548</v>
      </c>
      <c r="C40" s="9">
        <v>550203</v>
      </c>
      <c r="D40" s="120" t="s">
        <v>287</v>
      </c>
      <c r="E40" s="127" t="s">
        <v>731</v>
      </c>
      <c r="F40" s="122">
        <v>4800.1899999999996</v>
      </c>
      <c r="G40" s="104"/>
      <c r="H40" s="34">
        <f t="shared" si="0"/>
        <v>0</v>
      </c>
      <c r="I40" s="9" t="s">
        <v>11</v>
      </c>
      <c r="J40" s="30">
        <v>31854969.609999999</v>
      </c>
      <c r="K40" s="9" t="s">
        <v>12</v>
      </c>
    </row>
    <row r="41" spans="1:11" x14ac:dyDescent="0.25">
      <c r="A41" s="29">
        <v>42548</v>
      </c>
      <c r="B41" s="29">
        <v>42548</v>
      </c>
      <c r="C41" s="9">
        <v>550203</v>
      </c>
      <c r="D41" s="120" t="s">
        <v>287</v>
      </c>
      <c r="E41" s="127" t="s">
        <v>731</v>
      </c>
      <c r="F41" s="122">
        <v>5579.52</v>
      </c>
      <c r="G41" s="104"/>
      <c r="H41" s="34">
        <f t="shared" si="0"/>
        <v>0</v>
      </c>
      <c r="I41" s="9" t="s">
        <v>11</v>
      </c>
      <c r="J41" s="30">
        <v>31849390.09</v>
      </c>
      <c r="K41" s="9" t="s">
        <v>12</v>
      </c>
    </row>
    <row r="42" spans="1:11" x14ac:dyDescent="0.25">
      <c r="A42" s="29">
        <v>42548</v>
      </c>
      <c r="B42" s="29">
        <v>42548</v>
      </c>
      <c r="C42" s="9">
        <v>550203</v>
      </c>
      <c r="D42" s="120" t="s">
        <v>287</v>
      </c>
      <c r="E42" s="127" t="s">
        <v>731</v>
      </c>
      <c r="F42" s="122">
        <v>6265.82</v>
      </c>
      <c r="G42" s="104"/>
      <c r="H42" s="34">
        <f t="shared" si="0"/>
        <v>0</v>
      </c>
      <c r="I42" s="9" t="s">
        <v>11</v>
      </c>
      <c r="J42" s="30">
        <v>31843124.27</v>
      </c>
      <c r="K42" s="9" t="s">
        <v>12</v>
      </c>
    </row>
    <row r="43" spans="1:11" x14ac:dyDescent="0.25">
      <c r="A43" s="29">
        <v>42548</v>
      </c>
      <c r="B43" s="29">
        <v>42548</v>
      </c>
      <c r="C43" s="9">
        <v>550203</v>
      </c>
      <c r="D43" s="120" t="s">
        <v>287</v>
      </c>
      <c r="E43" s="127" t="s">
        <v>731</v>
      </c>
      <c r="F43" s="122">
        <v>7666.88</v>
      </c>
      <c r="G43" s="104"/>
      <c r="H43" s="34">
        <f t="shared" si="0"/>
        <v>0</v>
      </c>
      <c r="I43" s="9" t="s">
        <v>11</v>
      </c>
      <c r="J43" s="30">
        <v>31835457.390000001</v>
      </c>
      <c r="K43" s="9" t="s">
        <v>12</v>
      </c>
    </row>
    <row r="44" spans="1:11" x14ac:dyDescent="0.25">
      <c r="A44" s="29">
        <v>42548</v>
      </c>
      <c r="B44" s="29">
        <v>42548</v>
      </c>
      <c r="C44" s="9">
        <v>550203</v>
      </c>
      <c r="D44" s="120" t="s">
        <v>287</v>
      </c>
      <c r="E44" s="127" t="s">
        <v>731</v>
      </c>
      <c r="F44" s="122">
        <v>8280.2199999999993</v>
      </c>
      <c r="G44" s="104"/>
      <c r="H44" s="34">
        <f t="shared" si="0"/>
        <v>0</v>
      </c>
      <c r="I44" s="9" t="s">
        <v>11</v>
      </c>
      <c r="J44" s="30">
        <v>31827177.170000002</v>
      </c>
      <c r="K44" s="9" t="s">
        <v>12</v>
      </c>
    </row>
    <row r="45" spans="1:11" x14ac:dyDescent="0.25">
      <c r="A45" s="29">
        <v>42548</v>
      </c>
      <c r="B45" s="29">
        <v>42548</v>
      </c>
      <c r="C45" s="9">
        <v>550203</v>
      </c>
      <c r="D45" s="120" t="s">
        <v>287</v>
      </c>
      <c r="E45" s="127" t="s">
        <v>731</v>
      </c>
      <c r="F45" s="122">
        <v>8559.81</v>
      </c>
      <c r="G45" s="104"/>
      <c r="H45" s="34">
        <f t="shared" si="0"/>
        <v>0</v>
      </c>
      <c r="I45" s="9" t="s">
        <v>11</v>
      </c>
      <c r="J45" s="30">
        <v>31818617.359999999</v>
      </c>
      <c r="K45" s="9" t="s">
        <v>12</v>
      </c>
    </row>
    <row r="46" spans="1:11" x14ac:dyDescent="0.25">
      <c r="A46" s="29">
        <v>42548</v>
      </c>
      <c r="B46" s="29">
        <v>42548</v>
      </c>
      <c r="C46" s="9">
        <v>550203</v>
      </c>
      <c r="D46" s="120" t="s">
        <v>287</v>
      </c>
      <c r="E46" s="127" t="s">
        <v>731</v>
      </c>
      <c r="F46" s="122">
        <v>9608.48</v>
      </c>
      <c r="G46" s="104"/>
      <c r="H46" s="34">
        <f t="shared" si="0"/>
        <v>0</v>
      </c>
      <c r="I46" s="9" t="s">
        <v>11</v>
      </c>
      <c r="J46" s="30">
        <v>31809008.879999999</v>
      </c>
      <c r="K46" s="9" t="s">
        <v>12</v>
      </c>
    </row>
    <row r="47" spans="1:11" x14ac:dyDescent="0.25">
      <c r="A47" s="29">
        <v>42548</v>
      </c>
      <c r="B47" s="29">
        <v>42548</v>
      </c>
      <c r="C47" s="9">
        <v>550203</v>
      </c>
      <c r="D47" s="120" t="s">
        <v>287</v>
      </c>
      <c r="E47" s="127" t="s">
        <v>731</v>
      </c>
      <c r="F47" s="122">
        <v>10138.870000000001</v>
      </c>
      <c r="G47" s="104"/>
      <c r="H47" s="34">
        <f t="shared" si="0"/>
        <v>0</v>
      </c>
      <c r="I47" s="9" t="s">
        <v>11</v>
      </c>
      <c r="J47" s="30">
        <v>31798870.010000002</v>
      </c>
      <c r="K47" s="9" t="s">
        <v>12</v>
      </c>
    </row>
    <row r="48" spans="1:11" x14ac:dyDescent="0.25">
      <c r="A48" s="29">
        <v>42548</v>
      </c>
      <c r="B48" s="29">
        <v>42548</v>
      </c>
      <c r="C48" s="9">
        <v>550203</v>
      </c>
      <c r="D48" s="120" t="s">
        <v>287</v>
      </c>
      <c r="E48" s="127" t="s">
        <v>731</v>
      </c>
      <c r="F48" s="122">
        <v>10262.58</v>
      </c>
      <c r="G48" s="104"/>
      <c r="H48" s="34">
        <f t="shared" si="0"/>
        <v>0</v>
      </c>
      <c r="I48" s="9" t="s">
        <v>11</v>
      </c>
      <c r="J48" s="30">
        <v>31788607.43</v>
      </c>
      <c r="K48" s="9" t="s">
        <v>12</v>
      </c>
    </row>
    <row r="49" spans="1:11" x14ac:dyDescent="0.25">
      <c r="A49" s="29">
        <v>42548</v>
      </c>
      <c r="B49" s="29">
        <v>42548</v>
      </c>
      <c r="C49" s="9">
        <v>550203</v>
      </c>
      <c r="D49" s="120" t="s">
        <v>287</v>
      </c>
      <c r="E49" s="127" t="s">
        <v>731</v>
      </c>
      <c r="F49" s="122">
        <v>10841.99</v>
      </c>
      <c r="G49" s="104"/>
      <c r="H49" s="34">
        <f t="shared" si="0"/>
        <v>0</v>
      </c>
      <c r="I49" s="9" t="s">
        <v>11</v>
      </c>
      <c r="J49" s="30">
        <v>31777765.440000001</v>
      </c>
      <c r="K49" s="9" t="s">
        <v>12</v>
      </c>
    </row>
    <row r="50" spans="1:11" x14ac:dyDescent="0.25">
      <c r="A50" s="29">
        <v>42548</v>
      </c>
      <c r="B50" s="29">
        <v>42548</v>
      </c>
      <c r="C50" s="9">
        <v>550203</v>
      </c>
      <c r="D50" s="120" t="s">
        <v>287</v>
      </c>
      <c r="E50" s="127" t="s">
        <v>731</v>
      </c>
      <c r="F50" s="122">
        <v>11557.34</v>
      </c>
      <c r="G50" s="104"/>
      <c r="H50" s="34">
        <f t="shared" si="0"/>
        <v>0</v>
      </c>
      <c r="I50" s="9" t="s">
        <v>11</v>
      </c>
      <c r="J50" s="30">
        <v>31766208.100000001</v>
      </c>
      <c r="K50" s="9" t="s">
        <v>12</v>
      </c>
    </row>
    <row r="51" spans="1:11" x14ac:dyDescent="0.25">
      <c r="A51" s="29">
        <v>42548</v>
      </c>
      <c r="B51" s="29">
        <v>42548</v>
      </c>
      <c r="C51" s="9">
        <v>550203</v>
      </c>
      <c r="D51" s="120" t="s">
        <v>287</v>
      </c>
      <c r="E51" s="127" t="s">
        <v>731</v>
      </c>
      <c r="F51" s="122">
        <v>13579.07</v>
      </c>
      <c r="G51" s="104"/>
      <c r="H51" s="34">
        <f t="shared" si="0"/>
        <v>0</v>
      </c>
      <c r="I51" s="9" t="s">
        <v>11</v>
      </c>
      <c r="J51" s="30">
        <v>31752629.030000001</v>
      </c>
      <c r="K51" s="9" t="s">
        <v>12</v>
      </c>
    </row>
    <row r="52" spans="1:11" x14ac:dyDescent="0.25">
      <c r="A52" s="29">
        <v>42548</v>
      </c>
      <c r="B52" s="29">
        <v>42548</v>
      </c>
      <c r="C52" s="9">
        <v>550203</v>
      </c>
      <c r="D52" s="120" t="s">
        <v>287</v>
      </c>
      <c r="E52" s="127" t="s">
        <v>731</v>
      </c>
      <c r="F52" s="122">
        <v>15050.77</v>
      </c>
      <c r="G52" s="104"/>
      <c r="H52" s="34">
        <f t="shared" si="0"/>
        <v>0</v>
      </c>
      <c r="I52" s="9" t="s">
        <v>11</v>
      </c>
      <c r="J52" s="30">
        <v>31737578.260000002</v>
      </c>
      <c r="K52" s="9" t="s">
        <v>12</v>
      </c>
    </row>
    <row r="53" spans="1:11" x14ac:dyDescent="0.25">
      <c r="A53" s="29">
        <v>42548</v>
      </c>
      <c r="B53" s="29">
        <v>42548</v>
      </c>
      <c r="C53" s="9">
        <v>550203</v>
      </c>
      <c r="D53" s="120" t="s">
        <v>287</v>
      </c>
      <c r="E53" s="127" t="s">
        <v>731</v>
      </c>
      <c r="F53" s="122">
        <v>18196.79</v>
      </c>
      <c r="G53" s="104"/>
      <c r="H53" s="34">
        <f t="shared" si="0"/>
        <v>0</v>
      </c>
      <c r="I53" s="9" t="s">
        <v>11</v>
      </c>
      <c r="J53" s="30">
        <v>31719381.469999999</v>
      </c>
      <c r="K53" s="9" t="s">
        <v>12</v>
      </c>
    </row>
    <row r="54" spans="1:11" x14ac:dyDescent="0.25">
      <c r="A54" s="29">
        <v>42548</v>
      </c>
      <c r="B54" s="29">
        <v>42548</v>
      </c>
      <c r="C54" s="9">
        <v>550203</v>
      </c>
      <c r="D54" s="120" t="s">
        <v>287</v>
      </c>
      <c r="E54" s="127" t="s">
        <v>731</v>
      </c>
      <c r="F54" s="122">
        <v>18254.04</v>
      </c>
      <c r="G54" s="104"/>
      <c r="H54" s="34">
        <f t="shared" si="0"/>
        <v>0</v>
      </c>
      <c r="I54" s="9" t="s">
        <v>11</v>
      </c>
      <c r="J54" s="30">
        <v>31701127.43</v>
      </c>
      <c r="K54" s="9" t="s">
        <v>12</v>
      </c>
    </row>
    <row r="55" spans="1:11" x14ac:dyDescent="0.25">
      <c r="A55" s="29">
        <v>42548</v>
      </c>
      <c r="B55" s="29">
        <v>42548</v>
      </c>
      <c r="C55" s="9">
        <v>550203</v>
      </c>
      <c r="D55" s="120" t="s">
        <v>287</v>
      </c>
      <c r="E55" s="127" t="s">
        <v>731</v>
      </c>
      <c r="F55" s="122">
        <v>21004.3</v>
      </c>
      <c r="G55" s="104"/>
      <c r="H55" s="34">
        <f t="shared" si="0"/>
        <v>0</v>
      </c>
      <c r="I55" s="9" t="s">
        <v>11</v>
      </c>
      <c r="J55" s="30">
        <v>31680123.129999999</v>
      </c>
      <c r="K55" s="9" t="s">
        <v>12</v>
      </c>
    </row>
    <row r="56" spans="1:11" x14ac:dyDescent="0.25">
      <c r="A56" s="29">
        <v>42548</v>
      </c>
      <c r="B56" s="29">
        <v>42548</v>
      </c>
      <c r="C56" s="9">
        <v>550203</v>
      </c>
      <c r="D56" s="120" t="s">
        <v>287</v>
      </c>
      <c r="E56" s="127" t="s">
        <v>731</v>
      </c>
      <c r="F56" s="122">
        <v>25693.95</v>
      </c>
      <c r="G56" s="104"/>
      <c r="H56" s="34">
        <f t="shared" si="0"/>
        <v>0</v>
      </c>
      <c r="I56" s="9" t="s">
        <v>11</v>
      </c>
      <c r="J56" s="30">
        <v>31654429.18</v>
      </c>
      <c r="K56" s="9" t="s">
        <v>12</v>
      </c>
    </row>
    <row r="57" spans="1:11" x14ac:dyDescent="0.25">
      <c r="A57" s="29">
        <v>42548</v>
      </c>
      <c r="B57" s="29">
        <v>42548</v>
      </c>
      <c r="C57" s="9">
        <v>550203</v>
      </c>
      <c r="D57" s="120" t="s">
        <v>287</v>
      </c>
      <c r="E57" s="127" t="s">
        <v>731</v>
      </c>
      <c r="F57" s="122">
        <v>28547.79</v>
      </c>
      <c r="G57" s="104"/>
      <c r="H57" s="34">
        <f t="shared" si="0"/>
        <v>0</v>
      </c>
      <c r="I57" s="9" t="s">
        <v>11</v>
      </c>
      <c r="J57" s="30">
        <v>31625881.390000001</v>
      </c>
      <c r="K57" s="9" t="s">
        <v>12</v>
      </c>
    </row>
    <row r="58" spans="1:11" x14ac:dyDescent="0.25">
      <c r="A58" s="29">
        <v>42548</v>
      </c>
      <c r="B58" s="29">
        <v>42548</v>
      </c>
      <c r="C58" s="9">
        <v>550203</v>
      </c>
      <c r="D58" s="120" t="s">
        <v>287</v>
      </c>
      <c r="E58" s="127" t="s">
        <v>731</v>
      </c>
      <c r="F58" s="122">
        <v>32467.200000000001</v>
      </c>
      <c r="G58" s="104"/>
      <c r="H58" s="34">
        <f t="shared" si="0"/>
        <v>0</v>
      </c>
      <c r="I58" s="9" t="s">
        <v>11</v>
      </c>
      <c r="J58" s="30">
        <v>31593414.190000001</v>
      </c>
      <c r="K58" s="9" t="s">
        <v>12</v>
      </c>
    </row>
    <row r="59" spans="1:11" x14ac:dyDescent="0.25">
      <c r="A59" s="29">
        <v>42548</v>
      </c>
      <c r="B59" s="29">
        <v>42548</v>
      </c>
      <c r="C59" s="9">
        <v>550203</v>
      </c>
      <c r="D59" s="120" t="s">
        <v>287</v>
      </c>
      <c r="E59" s="127" t="s">
        <v>731</v>
      </c>
      <c r="F59" s="122">
        <v>32472</v>
      </c>
      <c r="G59" s="104"/>
      <c r="H59" s="34">
        <f t="shared" si="0"/>
        <v>0</v>
      </c>
      <c r="I59" s="9" t="s">
        <v>11</v>
      </c>
      <c r="J59" s="30">
        <v>31560942.190000001</v>
      </c>
      <c r="K59" s="9" t="s">
        <v>12</v>
      </c>
    </row>
    <row r="60" spans="1:11" x14ac:dyDescent="0.25">
      <c r="A60" s="29">
        <v>42548</v>
      </c>
      <c r="B60" s="29">
        <v>42548</v>
      </c>
      <c r="C60" s="9">
        <v>550203</v>
      </c>
      <c r="D60" s="120" t="s">
        <v>287</v>
      </c>
      <c r="E60" s="127" t="s">
        <v>731</v>
      </c>
      <c r="F60" s="122">
        <v>34602.26</v>
      </c>
      <c r="G60" s="104"/>
      <c r="H60" s="34">
        <f t="shared" si="0"/>
        <v>0</v>
      </c>
      <c r="I60" s="9" t="s">
        <v>11</v>
      </c>
      <c r="J60" s="30">
        <v>31526339.93</v>
      </c>
      <c r="K60" s="9" t="s">
        <v>12</v>
      </c>
    </row>
    <row r="61" spans="1:11" x14ac:dyDescent="0.25">
      <c r="A61" s="29">
        <v>42548</v>
      </c>
      <c r="B61" s="29">
        <v>42548</v>
      </c>
      <c r="C61" s="9">
        <v>550203</v>
      </c>
      <c r="D61" s="120" t="s">
        <v>287</v>
      </c>
      <c r="E61" s="127" t="s">
        <v>731</v>
      </c>
      <c r="F61" s="122">
        <v>37852.78</v>
      </c>
      <c r="G61" s="104"/>
      <c r="H61" s="34">
        <f t="shared" si="0"/>
        <v>0</v>
      </c>
      <c r="I61" s="9" t="s">
        <v>11</v>
      </c>
      <c r="J61" s="30">
        <v>31488487.149999999</v>
      </c>
      <c r="K61" s="9" t="s">
        <v>12</v>
      </c>
    </row>
    <row r="62" spans="1:11" x14ac:dyDescent="0.25">
      <c r="A62" s="29">
        <v>42548</v>
      </c>
      <c r="B62" s="29">
        <v>42548</v>
      </c>
      <c r="C62" s="9">
        <v>550203</v>
      </c>
      <c r="D62" s="120" t="s">
        <v>287</v>
      </c>
      <c r="E62" s="127" t="s">
        <v>731</v>
      </c>
      <c r="F62" s="122">
        <v>39912.589999999997</v>
      </c>
      <c r="G62" s="104"/>
      <c r="H62" s="34">
        <f t="shared" si="0"/>
        <v>0</v>
      </c>
      <c r="I62" s="9" t="s">
        <v>11</v>
      </c>
      <c r="J62" s="30">
        <v>31448574.559999999</v>
      </c>
      <c r="K62" s="9" t="s">
        <v>12</v>
      </c>
    </row>
    <row r="63" spans="1:11" x14ac:dyDescent="0.25">
      <c r="A63" s="29">
        <v>42548</v>
      </c>
      <c r="B63" s="29">
        <v>42548</v>
      </c>
      <c r="C63" s="9">
        <v>550203</v>
      </c>
      <c r="D63" s="120" t="s">
        <v>287</v>
      </c>
      <c r="E63" s="127" t="s">
        <v>731</v>
      </c>
      <c r="F63" s="122">
        <v>48854.7</v>
      </c>
      <c r="G63" s="104"/>
      <c r="H63" s="34">
        <f t="shared" si="0"/>
        <v>0</v>
      </c>
      <c r="I63" s="9" t="s">
        <v>11</v>
      </c>
      <c r="J63" s="30">
        <v>31399719.859999999</v>
      </c>
      <c r="K63" s="9" t="s">
        <v>12</v>
      </c>
    </row>
    <row r="64" spans="1:11" x14ac:dyDescent="0.25">
      <c r="A64" s="29">
        <v>42548</v>
      </c>
      <c r="B64" s="29">
        <v>42548</v>
      </c>
      <c r="C64" s="9">
        <v>550203</v>
      </c>
      <c r="D64" s="120" t="s">
        <v>287</v>
      </c>
      <c r="E64" s="127" t="s">
        <v>731</v>
      </c>
      <c r="F64" s="122">
        <v>49529.06</v>
      </c>
      <c r="G64" s="104"/>
      <c r="H64" s="34">
        <f t="shared" si="0"/>
        <v>0</v>
      </c>
      <c r="I64" s="9" t="s">
        <v>11</v>
      </c>
      <c r="J64" s="30">
        <v>31350190.800000001</v>
      </c>
      <c r="K64" s="9" t="s">
        <v>12</v>
      </c>
    </row>
    <row r="65" spans="1:11" x14ac:dyDescent="0.25">
      <c r="A65" s="29">
        <v>42548</v>
      </c>
      <c r="B65" s="29">
        <v>42548</v>
      </c>
      <c r="C65" s="9">
        <v>550203</v>
      </c>
      <c r="D65" s="120" t="s">
        <v>287</v>
      </c>
      <c r="E65" s="127" t="s">
        <v>731</v>
      </c>
      <c r="F65" s="122">
        <v>54340.24</v>
      </c>
      <c r="G65" s="104"/>
      <c r="H65" s="34">
        <f t="shared" si="0"/>
        <v>0</v>
      </c>
      <c r="I65" s="9" t="s">
        <v>11</v>
      </c>
      <c r="J65" s="30">
        <v>31295850.559999999</v>
      </c>
      <c r="K65" s="9" t="s">
        <v>12</v>
      </c>
    </row>
    <row r="66" spans="1:11" x14ac:dyDescent="0.25">
      <c r="A66" s="29">
        <v>42548</v>
      </c>
      <c r="B66" s="29">
        <v>42548</v>
      </c>
      <c r="C66" s="9">
        <v>550203</v>
      </c>
      <c r="D66" s="120" t="s">
        <v>287</v>
      </c>
      <c r="E66" s="127" t="s">
        <v>731</v>
      </c>
      <c r="F66" s="122">
        <v>69070.09</v>
      </c>
      <c r="G66" s="104"/>
      <c r="H66" s="34">
        <f t="shared" si="0"/>
        <v>0</v>
      </c>
      <c r="I66" s="9" t="s">
        <v>11</v>
      </c>
      <c r="J66" s="30">
        <v>31226780.469999999</v>
      </c>
      <c r="K66" s="9" t="s">
        <v>12</v>
      </c>
    </row>
    <row r="67" spans="1:11" x14ac:dyDescent="0.25">
      <c r="A67" s="29">
        <v>42548</v>
      </c>
      <c r="B67" s="29">
        <v>42548</v>
      </c>
      <c r="C67" s="9">
        <v>550203</v>
      </c>
      <c r="D67" s="120" t="s">
        <v>287</v>
      </c>
      <c r="E67" s="127" t="s">
        <v>731</v>
      </c>
      <c r="F67" s="122">
        <v>87200.69</v>
      </c>
      <c r="G67" s="104"/>
      <c r="H67" s="34">
        <f t="shared" si="0"/>
        <v>0</v>
      </c>
      <c r="I67" s="9" t="s">
        <v>11</v>
      </c>
      <c r="J67" s="30">
        <v>31139579.780000001</v>
      </c>
      <c r="K67" s="9" t="s">
        <v>12</v>
      </c>
    </row>
    <row r="68" spans="1:11" x14ac:dyDescent="0.25">
      <c r="A68" s="29">
        <v>42548</v>
      </c>
      <c r="B68" s="29">
        <v>42548</v>
      </c>
      <c r="C68" s="9">
        <v>550203</v>
      </c>
      <c r="D68" s="120" t="s">
        <v>287</v>
      </c>
      <c r="E68" s="127" t="s">
        <v>731</v>
      </c>
      <c r="F68" s="122">
        <v>92955.77</v>
      </c>
      <c r="G68" s="104"/>
      <c r="H68" s="34">
        <f t="shared" si="0"/>
        <v>0</v>
      </c>
      <c r="I68" s="9" t="s">
        <v>11</v>
      </c>
      <c r="J68" s="30">
        <v>31046624.010000002</v>
      </c>
      <c r="K68" s="9" t="s">
        <v>12</v>
      </c>
    </row>
    <row r="69" spans="1:11" x14ac:dyDescent="0.25">
      <c r="A69" s="29">
        <v>42548</v>
      </c>
      <c r="B69" s="29">
        <v>42548</v>
      </c>
      <c r="C69" s="9">
        <v>550203</v>
      </c>
      <c r="D69" s="120" t="s">
        <v>287</v>
      </c>
      <c r="E69" s="127" t="s">
        <v>731</v>
      </c>
      <c r="F69" s="122">
        <v>98350.98</v>
      </c>
      <c r="G69" s="104"/>
      <c r="H69" s="34">
        <f t="shared" ref="H69:H132" si="1">G69</f>
        <v>0</v>
      </c>
      <c r="I69" s="9" t="s">
        <v>11</v>
      </c>
      <c r="J69" s="30">
        <v>30948273.030000001</v>
      </c>
      <c r="K69" s="9" t="s">
        <v>12</v>
      </c>
    </row>
    <row r="70" spans="1:11" x14ac:dyDescent="0.25">
      <c r="A70" s="29">
        <v>42548</v>
      </c>
      <c r="B70" s="29">
        <v>42548</v>
      </c>
      <c r="C70" s="9">
        <v>550203</v>
      </c>
      <c r="D70" s="120" t="s">
        <v>287</v>
      </c>
      <c r="E70" s="127" t="s">
        <v>731</v>
      </c>
      <c r="F70" s="122">
        <v>99594.46</v>
      </c>
      <c r="G70" s="104"/>
      <c r="H70" s="34">
        <f t="shared" si="1"/>
        <v>0</v>
      </c>
      <c r="I70" s="9" t="s">
        <v>11</v>
      </c>
      <c r="J70" s="30">
        <v>30848678.57</v>
      </c>
      <c r="K70" s="9" t="s">
        <v>12</v>
      </c>
    </row>
    <row r="71" spans="1:11" x14ac:dyDescent="0.25">
      <c r="A71" s="29">
        <v>42548</v>
      </c>
      <c r="B71" s="29">
        <v>42548</v>
      </c>
      <c r="C71" s="9">
        <v>550203</v>
      </c>
      <c r="D71" s="120" t="s">
        <v>287</v>
      </c>
      <c r="E71" s="127" t="s">
        <v>731</v>
      </c>
      <c r="F71" s="122">
        <v>117297.58</v>
      </c>
      <c r="G71" s="104"/>
      <c r="H71" s="34">
        <f t="shared" si="1"/>
        <v>0</v>
      </c>
      <c r="I71" s="9" t="s">
        <v>11</v>
      </c>
      <c r="J71" s="30">
        <v>30731380.989999998</v>
      </c>
      <c r="K71" s="9" t="s">
        <v>12</v>
      </c>
    </row>
    <row r="72" spans="1:11" x14ac:dyDescent="0.25">
      <c r="A72" s="29">
        <v>42548</v>
      </c>
      <c r="B72" s="29">
        <v>42548</v>
      </c>
      <c r="C72" s="9">
        <v>550203</v>
      </c>
      <c r="D72" s="120" t="s">
        <v>287</v>
      </c>
      <c r="E72" s="127" t="s">
        <v>731</v>
      </c>
      <c r="F72" s="122">
        <v>140312.29999999999</v>
      </c>
      <c r="G72" s="104"/>
      <c r="H72" s="34">
        <f t="shared" si="1"/>
        <v>0</v>
      </c>
      <c r="I72" s="9" t="s">
        <v>11</v>
      </c>
      <c r="J72" s="30">
        <v>30591068.690000001</v>
      </c>
      <c r="K72" s="9" t="s">
        <v>12</v>
      </c>
    </row>
    <row r="73" spans="1:11" x14ac:dyDescent="0.25">
      <c r="A73" s="29">
        <v>42548</v>
      </c>
      <c r="B73" s="29">
        <v>42548</v>
      </c>
      <c r="C73" s="9">
        <v>550203</v>
      </c>
      <c r="D73" s="120" t="s">
        <v>287</v>
      </c>
      <c r="E73" s="127" t="s">
        <v>731</v>
      </c>
      <c r="F73" s="122">
        <v>165012.1</v>
      </c>
      <c r="G73" s="104"/>
      <c r="H73" s="34">
        <f t="shared" si="1"/>
        <v>0</v>
      </c>
      <c r="I73" s="9" t="s">
        <v>11</v>
      </c>
      <c r="J73" s="30">
        <v>30426056.59</v>
      </c>
      <c r="K73" s="9" t="s">
        <v>12</v>
      </c>
    </row>
    <row r="74" spans="1:11" x14ac:dyDescent="0.25">
      <c r="A74" s="29">
        <v>42548</v>
      </c>
      <c r="B74" s="29">
        <v>42548</v>
      </c>
      <c r="C74" s="9">
        <v>550203</v>
      </c>
      <c r="D74" s="120" t="s">
        <v>287</v>
      </c>
      <c r="E74" s="127" t="s">
        <v>731</v>
      </c>
      <c r="F74" s="122">
        <v>196635.24</v>
      </c>
      <c r="G74" s="104"/>
      <c r="H74" s="34">
        <f t="shared" si="1"/>
        <v>0</v>
      </c>
      <c r="I74" s="9" t="s">
        <v>11</v>
      </c>
      <c r="J74" s="30">
        <v>30229421.350000001</v>
      </c>
      <c r="K74" s="9" t="s">
        <v>12</v>
      </c>
    </row>
    <row r="75" spans="1:11" x14ac:dyDescent="0.25">
      <c r="A75" s="29">
        <v>42548</v>
      </c>
      <c r="B75" s="29">
        <v>42548</v>
      </c>
      <c r="C75" s="9">
        <v>550203</v>
      </c>
      <c r="D75" s="120" t="s">
        <v>287</v>
      </c>
      <c r="E75" s="127" t="s">
        <v>731</v>
      </c>
      <c r="F75" s="122">
        <v>208473.48</v>
      </c>
      <c r="G75" s="104"/>
      <c r="H75" s="34">
        <f t="shared" si="1"/>
        <v>0</v>
      </c>
      <c r="I75" s="9" t="s">
        <v>11</v>
      </c>
      <c r="J75" s="30">
        <v>30020947.870000001</v>
      </c>
      <c r="K75" s="9" t="s">
        <v>12</v>
      </c>
    </row>
    <row r="76" spans="1:11" x14ac:dyDescent="0.25">
      <c r="A76" s="29">
        <v>42548</v>
      </c>
      <c r="B76" s="29">
        <v>42548</v>
      </c>
      <c r="C76" s="9">
        <v>550203</v>
      </c>
      <c r="D76" s="120" t="s">
        <v>287</v>
      </c>
      <c r="E76" s="127" t="s">
        <v>731</v>
      </c>
      <c r="F76" s="122">
        <v>233177.49</v>
      </c>
      <c r="G76" s="104"/>
      <c r="H76" s="34">
        <f t="shared" si="1"/>
        <v>0</v>
      </c>
      <c r="I76" s="9" t="s">
        <v>11</v>
      </c>
      <c r="J76" s="30">
        <v>29787770.379999999</v>
      </c>
      <c r="K76" s="9" t="s">
        <v>12</v>
      </c>
    </row>
    <row r="77" spans="1:11" x14ac:dyDescent="0.25">
      <c r="A77" s="29">
        <v>42548</v>
      </c>
      <c r="B77" s="29">
        <v>42548</v>
      </c>
      <c r="C77" s="9">
        <v>550203</v>
      </c>
      <c r="D77" s="120" t="s">
        <v>287</v>
      </c>
      <c r="E77" s="127" t="s">
        <v>731</v>
      </c>
      <c r="F77" s="122">
        <v>245556.59</v>
      </c>
      <c r="G77" s="104"/>
      <c r="H77" s="34">
        <f t="shared" si="1"/>
        <v>0</v>
      </c>
      <c r="I77" s="9" t="s">
        <v>11</v>
      </c>
      <c r="J77" s="30">
        <v>29542213.789999999</v>
      </c>
      <c r="K77" s="9" t="s">
        <v>12</v>
      </c>
    </row>
    <row r="78" spans="1:11" x14ac:dyDescent="0.25">
      <c r="A78" s="29">
        <v>42548</v>
      </c>
      <c r="B78" s="29">
        <v>42548</v>
      </c>
      <c r="C78" s="9">
        <v>550203</v>
      </c>
      <c r="D78" s="120" t="s">
        <v>287</v>
      </c>
      <c r="E78" s="127" t="s">
        <v>731</v>
      </c>
      <c r="F78" s="122">
        <v>301175.81</v>
      </c>
      <c r="G78" s="104"/>
      <c r="H78" s="34">
        <f t="shared" si="1"/>
        <v>0</v>
      </c>
      <c r="I78" s="9" t="s">
        <v>11</v>
      </c>
      <c r="J78" s="30">
        <v>29241037.98</v>
      </c>
      <c r="K78" s="9" t="s">
        <v>12</v>
      </c>
    </row>
    <row r="79" spans="1:11" x14ac:dyDescent="0.25">
      <c r="A79" s="29">
        <v>42548</v>
      </c>
      <c r="B79" s="29">
        <v>42548</v>
      </c>
      <c r="C79" s="9">
        <v>550203</v>
      </c>
      <c r="D79" s="120" t="s">
        <v>287</v>
      </c>
      <c r="E79" s="127" t="s">
        <v>731</v>
      </c>
      <c r="F79" s="122">
        <v>412773.71</v>
      </c>
      <c r="G79" s="104"/>
      <c r="H79" s="34">
        <f t="shared" si="1"/>
        <v>0</v>
      </c>
      <c r="I79" s="9" t="s">
        <v>11</v>
      </c>
      <c r="J79" s="30">
        <v>28828264.27</v>
      </c>
      <c r="K79" s="9" t="s">
        <v>12</v>
      </c>
    </row>
    <row r="80" spans="1:11" x14ac:dyDescent="0.25">
      <c r="A80" s="29">
        <v>42548</v>
      </c>
      <c r="B80" s="29">
        <v>42548</v>
      </c>
      <c r="C80" s="9">
        <v>550203</v>
      </c>
      <c r="D80" s="120" t="s">
        <v>287</v>
      </c>
      <c r="E80" s="127" t="s">
        <v>731</v>
      </c>
      <c r="F80" s="122">
        <v>427025.47</v>
      </c>
      <c r="G80" s="104"/>
      <c r="H80" s="34">
        <f t="shared" si="1"/>
        <v>0</v>
      </c>
      <c r="I80" s="9" t="s">
        <v>11</v>
      </c>
      <c r="J80" s="30">
        <v>28401238.800000001</v>
      </c>
      <c r="K80" s="9" t="s">
        <v>12</v>
      </c>
    </row>
    <row r="81" spans="1:13" x14ac:dyDescent="0.25">
      <c r="A81" s="29">
        <v>42548</v>
      </c>
      <c r="B81" s="29">
        <v>42548</v>
      </c>
      <c r="C81" s="9">
        <v>550203</v>
      </c>
      <c r="D81" s="120" t="s">
        <v>287</v>
      </c>
      <c r="E81" s="127" t="s">
        <v>731</v>
      </c>
      <c r="F81" s="122">
        <v>686143.57</v>
      </c>
      <c r="G81" s="104"/>
      <c r="H81" s="34">
        <f t="shared" si="1"/>
        <v>0</v>
      </c>
      <c r="I81" s="9" t="s">
        <v>11</v>
      </c>
      <c r="J81" s="30">
        <v>27715095.23</v>
      </c>
      <c r="K81" s="9" t="s">
        <v>12</v>
      </c>
    </row>
    <row r="82" spans="1:13" x14ac:dyDescent="0.25">
      <c r="A82" s="29">
        <v>42548</v>
      </c>
      <c r="B82" s="29">
        <v>42548</v>
      </c>
      <c r="C82" s="9">
        <v>550203</v>
      </c>
      <c r="D82" s="120" t="s">
        <v>287</v>
      </c>
      <c r="E82" s="127" t="s">
        <v>731</v>
      </c>
      <c r="F82" s="122">
        <v>724788.73</v>
      </c>
      <c r="G82" s="104"/>
      <c r="H82" s="34">
        <f t="shared" si="1"/>
        <v>0</v>
      </c>
      <c r="I82" s="9" t="s">
        <v>11</v>
      </c>
      <c r="J82" s="30">
        <v>26990306.5</v>
      </c>
      <c r="K82" s="9" t="s">
        <v>12</v>
      </c>
    </row>
    <row r="83" spans="1:13" x14ac:dyDescent="0.25">
      <c r="A83" s="29">
        <v>42548</v>
      </c>
      <c r="B83" s="29">
        <v>42548</v>
      </c>
      <c r="C83" s="9">
        <v>550203</v>
      </c>
      <c r="D83" s="120" t="s">
        <v>287</v>
      </c>
      <c r="E83" s="127" t="s">
        <v>731</v>
      </c>
      <c r="F83" s="122">
        <v>826278.05</v>
      </c>
      <c r="G83" s="104"/>
      <c r="H83" s="34">
        <f t="shared" si="1"/>
        <v>0</v>
      </c>
      <c r="I83" s="9" t="s">
        <v>11</v>
      </c>
      <c r="J83" s="30">
        <v>26164028.449999999</v>
      </c>
      <c r="K83" s="9" t="s">
        <v>12</v>
      </c>
    </row>
    <row r="84" spans="1:13" x14ac:dyDescent="0.25">
      <c r="A84" s="29">
        <v>42548</v>
      </c>
      <c r="B84" s="29">
        <v>42548</v>
      </c>
      <c r="C84" s="9">
        <v>550203</v>
      </c>
      <c r="D84" s="120" t="s">
        <v>287</v>
      </c>
      <c r="E84" s="127" t="s">
        <v>731</v>
      </c>
      <c r="F84" s="122">
        <v>865126.67</v>
      </c>
      <c r="G84" s="104"/>
      <c r="H84" s="34">
        <f t="shared" si="1"/>
        <v>0</v>
      </c>
      <c r="I84" s="9" t="s">
        <v>11</v>
      </c>
      <c r="J84" s="30">
        <v>25298901.780000001</v>
      </c>
      <c r="K84" s="9" t="s">
        <v>12</v>
      </c>
    </row>
    <row r="85" spans="1:13" x14ac:dyDescent="0.25">
      <c r="A85" s="29">
        <v>42548</v>
      </c>
      <c r="B85" s="29">
        <v>42548</v>
      </c>
      <c r="C85" s="9">
        <v>550203</v>
      </c>
      <c r="D85" s="120" t="s">
        <v>287</v>
      </c>
      <c r="E85" s="127" t="s">
        <v>731</v>
      </c>
      <c r="F85" s="122">
        <v>995388.23</v>
      </c>
      <c r="G85" s="104"/>
      <c r="H85" s="34">
        <f t="shared" si="1"/>
        <v>0</v>
      </c>
      <c r="I85" s="9" t="s">
        <v>11</v>
      </c>
      <c r="J85" s="30">
        <v>24303513.550000001</v>
      </c>
      <c r="K85" s="9" t="s">
        <v>12</v>
      </c>
    </row>
    <row r="86" spans="1:13" x14ac:dyDescent="0.25">
      <c r="A86" s="29">
        <v>42548</v>
      </c>
      <c r="B86" s="29">
        <v>42548</v>
      </c>
      <c r="C86" s="9">
        <v>550203</v>
      </c>
      <c r="D86" s="120" t="s">
        <v>287</v>
      </c>
      <c r="E86" s="127" t="s">
        <v>731</v>
      </c>
      <c r="F86" s="122">
        <v>2459690.48</v>
      </c>
      <c r="G86" s="104"/>
      <c r="H86" s="34">
        <f t="shared" si="1"/>
        <v>0</v>
      </c>
      <c r="I86" s="9" t="s">
        <v>11</v>
      </c>
      <c r="J86" s="30">
        <v>21843823.07</v>
      </c>
      <c r="K86" s="9" t="s">
        <v>12</v>
      </c>
    </row>
    <row r="87" spans="1:13" x14ac:dyDescent="0.25">
      <c r="A87" s="29">
        <v>42548</v>
      </c>
      <c r="B87" s="29">
        <v>42548</v>
      </c>
      <c r="C87" s="9">
        <v>550203</v>
      </c>
      <c r="D87" s="120" t="s">
        <v>287</v>
      </c>
      <c r="E87" s="127" t="s">
        <v>731</v>
      </c>
      <c r="F87" s="122">
        <v>6236997.9400000004</v>
      </c>
      <c r="G87" s="104"/>
      <c r="H87" s="34">
        <f t="shared" si="1"/>
        <v>0</v>
      </c>
      <c r="I87" s="9" t="s">
        <v>11</v>
      </c>
      <c r="J87" s="30">
        <v>15606825.130000001</v>
      </c>
      <c r="K87" s="9" t="s">
        <v>12</v>
      </c>
    </row>
    <row r="88" spans="1:13" x14ac:dyDescent="0.25">
      <c r="A88" s="29">
        <v>42548</v>
      </c>
      <c r="B88" s="29">
        <v>42548</v>
      </c>
      <c r="C88" s="9">
        <v>550203</v>
      </c>
      <c r="D88" s="120" t="s">
        <v>287</v>
      </c>
      <c r="E88" s="127" t="s">
        <v>731</v>
      </c>
      <c r="F88" s="122">
        <v>9217342.1899999995</v>
      </c>
      <c r="G88" s="104"/>
      <c r="H88" s="34">
        <f t="shared" si="1"/>
        <v>0</v>
      </c>
      <c r="I88" s="9" t="s">
        <v>11</v>
      </c>
      <c r="J88" s="30">
        <v>6389482.9400000004</v>
      </c>
      <c r="K88" s="9" t="s">
        <v>12</v>
      </c>
    </row>
    <row r="89" spans="1:13" x14ac:dyDescent="0.25">
      <c r="A89" s="29">
        <v>42548</v>
      </c>
      <c r="B89" s="29">
        <v>42548</v>
      </c>
      <c r="C89" s="9">
        <v>550203</v>
      </c>
      <c r="D89" s="120" t="s">
        <v>287</v>
      </c>
      <c r="E89" s="127" t="s">
        <v>731</v>
      </c>
      <c r="F89" s="122">
        <v>12795808.300000001</v>
      </c>
      <c r="G89" s="104"/>
      <c r="H89" s="34">
        <f t="shared" si="1"/>
        <v>0</v>
      </c>
      <c r="I89" s="9" t="s">
        <v>11</v>
      </c>
      <c r="J89" s="30">
        <v>6406325.3600000003</v>
      </c>
      <c r="K89" s="9" t="s">
        <v>11</v>
      </c>
    </row>
    <row r="90" spans="1:13" x14ac:dyDescent="0.25">
      <c r="A90" s="29">
        <v>42548</v>
      </c>
      <c r="B90" s="29">
        <v>42548</v>
      </c>
      <c r="C90" s="9">
        <v>550203</v>
      </c>
      <c r="D90" s="96" t="s">
        <v>288</v>
      </c>
      <c r="E90" s="116" t="s">
        <v>732</v>
      </c>
      <c r="F90" s="97">
        <v>464007.58</v>
      </c>
      <c r="G90" s="104"/>
      <c r="H90" s="34">
        <f t="shared" si="1"/>
        <v>0</v>
      </c>
      <c r="I90" s="9" t="s">
        <v>11</v>
      </c>
      <c r="J90" s="30">
        <v>6870332.9400000004</v>
      </c>
      <c r="K90" s="9" t="s">
        <v>11</v>
      </c>
    </row>
    <row r="91" spans="1:13" x14ac:dyDescent="0.25">
      <c r="A91" s="29">
        <v>42548</v>
      </c>
      <c r="B91" s="29">
        <v>42549</v>
      </c>
      <c r="C91" s="9">
        <v>550203</v>
      </c>
      <c r="D91" s="124" t="s">
        <v>289</v>
      </c>
      <c r="E91" s="125" t="s">
        <v>735</v>
      </c>
      <c r="F91" s="126">
        <v>29.12</v>
      </c>
      <c r="G91" s="104"/>
      <c r="H91" s="34">
        <f t="shared" si="1"/>
        <v>0</v>
      </c>
      <c r="I91" s="9" t="s">
        <v>11</v>
      </c>
      <c r="J91" s="30">
        <v>6870362.0599999996</v>
      </c>
      <c r="K91" s="9" t="s">
        <v>11</v>
      </c>
      <c r="L91" t="s">
        <v>716</v>
      </c>
      <c r="M91" s="1">
        <f>SUM(F91:F146)</f>
        <v>10829522.68</v>
      </c>
    </row>
    <row r="92" spans="1:13" x14ac:dyDescent="0.25">
      <c r="A92" s="29">
        <v>42548</v>
      </c>
      <c r="B92" s="29">
        <v>42549</v>
      </c>
      <c r="C92" s="9">
        <v>550203</v>
      </c>
      <c r="D92" s="124" t="s">
        <v>289</v>
      </c>
      <c r="E92" s="125" t="s">
        <v>735</v>
      </c>
      <c r="F92" s="126">
        <v>53.04</v>
      </c>
      <c r="G92" s="104"/>
      <c r="H92" s="34">
        <f t="shared" si="1"/>
        <v>0</v>
      </c>
      <c r="I92" s="9" t="s">
        <v>11</v>
      </c>
      <c r="J92" s="30">
        <v>6870415.0999999996</v>
      </c>
      <c r="K92" s="9" t="s">
        <v>11</v>
      </c>
    </row>
    <row r="93" spans="1:13" x14ac:dyDescent="0.25">
      <c r="A93" s="29">
        <v>42548</v>
      </c>
      <c r="B93" s="29">
        <v>42549</v>
      </c>
      <c r="C93" s="9">
        <v>550203</v>
      </c>
      <c r="D93" s="124" t="s">
        <v>289</v>
      </c>
      <c r="E93" s="125" t="s">
        <v>735</v>
      </c>
      <c r="F93" s="126">
        <v>90.74</v>
      </c>
      <c r="G93" s="104"/>
      <c r="H93" s="34">
        <f t="shared" si="1"/>
        <v>0</v>
      </c>
      <c r="I93" s="9" t="s">
        <v>11</v>
      </c>
      <c r="J93" s="30">
        <v>6870505.8399999999</v>
      </c>
      <c r="K93" s="9" t="s">
        <v>11</v>
      </c>
    </row>
    <row r="94" spans="1:13" x14ac:dyDescent="0.25">
      <c r="A94" s="29">
        <v>42548</v>
      </c>
      <c r="B94" s="29">
        <v>42549</v>
      </c>
      <c r="C94" s="9">
        <v>550203</v>
      </c>
      <c r="D94" s="124" t="s">
        <v>289</v>
      </c>
      <c r="E94" s="125" t="s">
        <v>735</v>
      </c>
      <c r="F94" s="126">
        <v>108.9</v>
      </c>
      <c r="G94" s="104"/>
      <c r="H94" s="34">
        <f t="shared" si="1"/>
        <v>0</v>
      </c>
      <c r="I94" s="9" t="s">
        <v>11</v>
      </c>
      <c r="J94" s="30">
        <v>6870614.7400000002</v>
      </c>
      <c r="K94" s="9" t="s">
        <v>11</v>
      </c>
    </row>
    <row r="95" spans="1:13" x14ac:dyDescent="0.25">
      <c r="A95" s="29">
        <v>42548</v>
      </c>
      <c r="B95" s="29">
        <v>42549</v>
      </c>
      <c r="C95" s="9">
        <v>550203</v>
      </c>
      <c r="D95" s="124" t="s">
        <v>289</v>
      </c>
      <c r="E95" s="125" t="s">
        <v>735</v>
      </c>
      <c r="F95" s="126">
        <v>176.54</v>
      </c>
      <c r="G95" s="104"/>
      <c r="H95" s="34">
        <f t="shared" si="1"/>
        <v>0</v>
      </c>
      <c r="I95" s="9" t="s">
        <v>11</v>
      </c>
      <c r="J95" s="30">
        <v>6870791.2800000003</v>
      </c>
      <c r="K95" s="9" t="s">
        <v>11</v>
      </c>
    </row>
    <row r="96" spans="1:13" x14ac:dyDescent="0.25">
      <c r="A96" s="29">
        <v>42548</v>
      </c>
      <c r="B96" s="29">
        <v>42549</v>
      </c>
      <c r="C96" s="9">
        <v>550203</v>
      </c>
      <c r="D96" s="124" t="s">
        <v>289</v>
      </c>
      <c r="E96" s="125" t="s">
        <v>735</v>
      </c>
      <c r="F96" s="126">
        <v>214.75</v>
      </c>
      <c r="G96" s="104"/>
      <c r="H96" s="34">
        <f t="shared" si="1"/>
        <v>0</v>
      </c>
      <c r="I96" s="9" t="s">
        <v>11</v>
      </c>
      <c r="J96" s="30">
        <v>6871006.0300000003</v>
      </c>
      <c r="K96" s="9" t="s">
        <v>11</v>
      </c>
    </row>
    <row r="97" spans="1:11" x14ac:dyDescent="0.25">
      <c r="A97" s="29">
        <v>42548</v>
      </c>
      <c r="B97" s="29">
        <v>42549</v>
      </c>
      <c r="C97" s="9">
        <v>550203</v>
      </c>
      <c r="D97" s="124" t="s">
        <v>289</v>
      </c>
      <c r="E97" s="125" t="s">
        <v>735</v>
      </c>
      <c r="F97" s="126">
        <v>265.86</v>
      </c>
      <c r="G97" s="104"/>
      <c r="H97" s="34">
        <f t="shared" si="1"/>
        <v>0</v>
      </c>
      <c r="I97" s="9" t="s">
        <v>11</v>
      </c>
      <c r="J97" s="30">
        <v>6871271.8899999997</v>
      </c>
      <c r="K97" s="9" t="s">
        <v>11</v>
      </c>
    </row>
    <row r="98" spans="1:11" x14ac:dyDescent="0.25">
      <c r="A98" s="29">
        <v>42548</v>
      </c>
      <c r="B98" s="29">
        <v>42549</v>
      </c>
      <c r="C98" s="9">
        <v>550203</v>
      </c>
      <c r="D98" s="124" t="s">
        <v>289</v>
      </c>
      <c r="E98" s="125" t="s">
        <v>735</v>
      </c>
      <c r="F98" s="126">
        <v>284.48</v>
      </c>
      <c r="G98" s="104"/>
      <c r="H98" s="34">
        <f t="shared" si="1"/>
        <v>0</v>
      </c>
      <c r="I98" s="9" t="s">
        <v>11</v>
      </c>
      <c r="J98" s="30">
        <v>6871556.3700000001</v>
      </c>
      <c r="K98" s="9" t="s">
        <v>11</v>
      </c>
    </row>
    <row r="99" spans="1:11" x14ac:dyDescent="0.25">
      <c r="A99" s="29">
        <v>42548</v>
      </c>
      <c r="B99" s="29">
        <v>42549</v>
      </c>
      <c r="C99" s="9">
        <v>550203</v>
      </c>
      <c r="D99" s="124" t="s">
        <v>289</v>
      </c>
      <c r="E99" s="125" t="s">
        <v>735</v>
      </c>
      <c r="F99" s="126">
        <v>436.59</v>
      </c>
      <c r="G99" s="104"/>
      <c r="H99" s="34">
        <f t="shared" si="1"/>
        <v>0</v>
      </c>
      <c r="I99" s="9" t="s">
        <v>11</v>
      </c>
      <c r="J99" s="30">
        <v>6871992.96</v>
      </c>
      <c r="K99" s="9" t="s">
        <v>11</v>
      </c>
    </row>
    <row r="100" spans="1:11" x14ac:dyDescent="0.25">
      <c r="A100" s="29">
        <v>42548</v>
      </c>
      <c r="B100" s="29">
        <v>42549</v>
      </c>
      <c r="C100" s="9">
        <v>550203</v>
      </c>
      <c r="D100" s="124" t="s">
        <v>289</v>
      </c>
      <c r="E100" s="125" t="s">
        <v>735</v>
      </c>
      <c r="F100" s="126">
        <v>713.77</v>
      </c>
      <c r="G100" s="104"/>
      <c r="H100" s="34">
        <f t="shared" si="1"/>
        <v>0</v>
      </c>
      <c r="I100" s="9" t="s">
        <v>11</v>
      </c>
      <c r="J100" s="30">
        <v>6872706.7300000004</v>
      </c>
      <c r="K100" s="9" t="s">
        <v>11</v>
      </c>
    </row>
    <row r="101" spans="1:11" x14ac:dyDescent="0.25">
      <c r="A101" s="29">
        <v>42548</v>
      </c>
      <c r="B101" s="29">
        <v>42549</v>
      </c>
      <c r="C101" s="9">
        <v>550203</v>
      </c>
      <c r="D101" s="124" t="s">
        <v>289</v>
      </c>
      <c r="E101" s="125" t="s">
        <v>735</v>
      </c>
      <c r="F101" s="126">
        <v>773.07</v>
      </c>
      <c r="G101" s="104"/>
      <c r="H101" s="34">
        <f t="shared" si="1"/>
        <v>0</v>
      </c>
      <c r="I101" s="9" t="s">
        <v>11</v>
      </c>
      <c r="J101" s="30">
        <v>6873479.7999999998</v>
      </c>
      <c r="K101" s="9" t="s">
        <v>11</v>
      </c>
    </row>
    <row r="102" spans="1:11" x14ac:dyDescent="0.25">
      <c r="A102" s="29">
        <v>42548</v>
      </c>
      <c r="B102" s="29">
        <v>42549</v>
      </c>
      <c r="C102" s="9">
        <v>550203</v>
      </c>
      <c r="D102" s="124" t="s">
        <v>289</v>
      </c>
      <c r="E102" s="125" t="s">
        <v>735</v>
      </c>
      <c r="F102" s="126">
        <v>960.54</v>
      </c>
      <c r="G102" s="104"/>
      <c r="H102" s="34">
        <f t="shared" si="1"/>
        <v>0</v>
      </c>
      <c r="I102" s="9" t="s">
        <v>11</v>
      </c>
      <c r="J102" s="30">
        <v>6874440.3399999999</v>
      </c>
      <c r="K102" s="9" t="s">
        <v>11</v>
      </c>
    </row>
    <row r="103" spans="1:11" x14ac:dyDescent="0.25">
      <c r="A103" s="29">
        <v>42548</v>
      </c>
      <c r="B103" s="29">
        <v>42549</v>
      </c>
      <c r="C103" s="9">
        <v>550203</v>
      </c>
      <c r="D103" s="124" t="s">
        <v>289</v>
      </c>
      <c r="E103" s="125" t="s">
        <v>735</v>
      </c>
      <c r="F103" s="126">
        <v>980.1</v>
      </c>
      <c r="G103" s="104"/>
      <c r="H103" s="34">
        <f t="shared" si="1"/>
        <v>0</v>
      </c>
      <c r="I103" s="9" t="s">
        <v>11</v>
      </c>
      <c r="J103" s="30">
        <v>6875420.4400000004</v>
      </c>
      <c r="K103" s="9" t="s">
        <v>11</v>
      </c>
    </row>
    <row r="104" spans="1:11" x14ac:dyDescent="0.25">
      <c r="A104" s="29">
        <v>42548</v>
      </c>
      <c r="B104" s="29">
        <v>42549</v>
      </c>
      <c r="C104" s="9">
        <v>550203</v>
      </c>
      <c r="D104" s="124" t="s">
        <v>289</v>
      </c>
      <c r="E104" s="125" t="s">
        <v>735</v>
      </c>
      <c r="F104" s="126">
        <v>1087.27</v>
      </c>
      <c r="G104" s="104"/>
      <c r="H104" s="34">
        <f t="shared" si="1"/>
        <v>0</v>
      </c>
      <c r="I104" s="9" t="s">
        <v>11</v>
      </c>
      <c r="J104" s="30">
        <v>6876507.71</v>
      </c>
      <c r="K104" s="9" t="s">
        <v>11</v>
      </c>
    </row>
    <row r="105" spans="1:11" x14ac:dyDescent="0.25">
      <c r="A105" s="29">
        <v>42548</v>
      </c>
      <c r="B105" s="29">
        <v>42549</v>
      </c>
      <c r="C105" s="9">
        <v>550203</v>
      </c>
      <c r="D105" s="124" t="s">
        <v>289</v>
      </c>
      <c r="E105" s="125" t="s">
        <v>735</v>
      </c>
      <c r="F105" s="126">
        <v>1101.3</v>
      </c>
      <c r="G105" s="104"/>
      <c r="H105" s="34">
        <f t="shared" si="1"/>
        <v>0</v>
      </c>
      <c r="I105" s="9" t="s">
        <v>11</v>
      </c>
      <c r="J105" s="30">
        <v>6877609.0099999998</v>
      </c>
      <c r="K105" s="9" t="s">
        <v>11</v>
      </c>
    </row>
    <row r="106" spans="1:11" x14ac:dyDescent="0.25">
      <c r="A106" s="29">
        <v>42548</v>
      </c>
      <c r="B106" s="29">
        <v>42549</v>
      </c>
      <c r="C106" s="9">
        <v>550203</v>
      </c>
      <c r="D106" s="124" t="s">
        <v>289</v>
      </c>
      <c r="E106" s="125" t="s">
        <v>735</v>
      </c>
      <c r="F106" s="126">
        <v>1274.18</v>
      </c>
      <c r="G106" s="104"/>
      <c r="H106" s="34">
        <f t="shared" si="1"/>
        <v>0</v>
      </c>
      <c r="I106" s="9" t="s">
        <v>11</v>
      </c>
      <c r="J106" s="30">
        <v>6878883.1900000004</v>
      </c>
      <c r="K106" s="9" t="s">
        <v>11</v>
      </c>
    </row>
    <row r="107" spans="1:11" x14ac:dyDescent="0.25">
      <c r="A107" s="29">
        <v>42548</v>
      </c>
      <c r="B107" s="29">
        <v>42549</v>
      </c>
      <c r="C107" s="9">
        <v>550203</v>
      </c>
      <c r="D107" s="124" t="s">
        <v>289</v>
      </c>
      <c r="E107" s="125" t="s">
        <v>735</v>
      </c>
      <c r="F107" s="126">
        <v>1469.03</v>
      </c>
      <c r="G107" s="104"/>
      <c r="H107" s="34">
        <f t="shared" si="1"/>
        <v>0</v>
      </c>
      <c r="I107" s="9" t="s">
        <v>11</v>
      </c>
      <c r="J107" s="30">
        <v>6880352.2199999997</v>
      </c>
      <c r="K107" s="9" t="s">
        <v>11</v>
      </c>
    </row>
    <row r="108" spans="1:11" x14ac:dyDescent="0.25">
      <c r="A108" s="29">
        <v>42548</v>
      </c>
      <c r="B108" s="29">
        <v>42549</v>
      </c>
      <c r="C108" s="9">
        <v>550203</v>
      </c>
      <c r="D108" s="124" t="s">
        <v>289</v>
      </c>
      <c r="E108" s="125" t="s">
        <v>735</v>
      </c>
      <c r="F108" s="126">
        <v>2079</v>
      </c>
      <c r="G108" s="104"/>
      <c r="H108" s="34">
        <f t="shared" si="1"/>
        <v>0</v>
      </c>
      <c r="I108" s="9" t="s">
        <v>11</v>
      </c>
      <c r="J108" s="30">
        <v>6882431.2199999997</v>
      </c>
      <c r="K108" s="9" t="s">
        <v>11</v>
      </c>
    </row>
    <row r="109" spans="1:11" x14ac:dyDescent="0.25">
      <c r="A109" s="29">
        <v>42548</v>
      </c>
      <c r="B109" s="29">
        <v>42549</v>
      </c>
      <c r="C109" s="9">
        <v>550203</v>
      </c>
      <c r="D109" s="124" t="s">
        <v>289</v>
      </c>
      <c r="E109" s="125" t="s">
        <v>735</v>
      </c>
      <c r="F109" s="126">
        <v>2218.29</v>
      </c>
      <c r="G109" s="104"/>
      <c r="H109" s="34">
        <f t="shared" si="1"/>
        <v>0</v>
      </c>
      <c r="I109" s="9" t="s">
        <v>11</v>
      </c>
      <c r="J109" s="30">
        <v>6884649.5099999998</v>
      </c>
      <c r="K109" s="9" t="s">
        <v>11</v>
      </c>
    </row>
    <row r="110" spans="1:11" x14ac:dyDescent="0.25">
      <c r="A110" s="29">
        <v>42548</v>
      </c>
      <c r="B110" s="29">
        <v>42549</v>
      </c>
      <c r="C110" s="9">
        <v>550203</v>
      </c>
      <c r="D110" s="124" t="s">
        <v>289</v>
      </c>
      <c r="E110" s="125" t="s">
        <v>735</v>
      </c>
      <c r="F110" s="126">
        <v>2398.15</v>
      </c>
      <c r="G110" s="104"/>
      <c r="H110" s="34">
        <f t="shared" si="1"/>
        <v>0</v>
      </c>
      <c r="I110" s="9" t="s">
        <v>11</v>
      </c>
      <c r="J110" s="30">
        <v>6887047.6600000001</v>
      </c>
      <c r="K110" s="9" t="s">
        <v>11</v>
      </c>
    </row>
    <row r="111" spans="1:11" x14ac:dyDescent="0.25">
      <c r="A111" s="29">
        <v>42548</v>
      </c>
      <c r="B111" s="29">
        <v>42549</v>
      </c>
      <c r="C111" s="9">
        <v>550203</v>
      </c>
      <c r="D111" s="124" t="s">
        <v>289</v>
      </c>
      <c r="E111" s="125" t="s">
        <v>735</v>
      </c>
      <c r="F111" s="126">
        <v>2649.68</v>
      </c>
      <c r="G111" s="104"/>
      <c r="H111" s="34">
        <f t="shared" si="1"/>
        <v>0</v>
      </c>
      <c r="I111" s="9" t="s">
        <v>11</v>
      </c>
      <c r="J111" s="30">
        <v>6889697.3399999999</v>
      </c>
      <c r="K111" s="9" t="s">
        <v>11</v>
      </c>
    </row>
    <row r="112" spans="1:11" x14ac:dyDescent="0.25">
      <c r="A112" s="29">
        <v>42548</v>
      </c>
      <c r="B112" s="29">
        <v>42549</v>
      </c>
      <c r="C112" s="9">
        <v>550203</v>
      </c>
      <c r="D112" s="124" t="s">
        <v>289</v>
      </c>
      <c r="E112" s="125" t="s">
        <v>735</v>
      </c>
      <c r="F112" s="126">
        <v>3472.59</v>
      </c>
      <c r="G112" s="104"/>
      <c r="H112" s="34">
        <f t="shared" si="1"/>
        <v>0</v>
      </c>
      <c r="I112" s="9" t="s">
        <v>11</v>
      </c>
      <c r="J112" s="30">
        <v>6893169.9299999997</v>
      </c>
      <c r="K112" s="9" t="s">
        <v>11</v>
      </c>
    </row>
    <row r="113" spans="1:11" x14ac:dyDescent="0.25">
      <c r="A113" s="29">
        <v>42548</v>
      </c>
      <c r="B113" s="29">
        <v>42549</v>
      </c>
      <c r="C113" s="9">
        <v>550203</v>
      </c>
      <c r="D113" s="124" t="s">
        <v>289</v>
      </c>
      <c r="E113" s="125" t="s">
        <v>735</v>
      </c>
      <c r="F113" s="126">
        <v>3652.03</v>
      </c>
      <c r="G113" s="104"/>
      <c r="H113" s="34">
        <f t="shared" si="1"/>
        <v>0</v>
      </c>
      <c r="I113" s="9" t="s">
        <v>11</v>
      </c>
      <c r="J113" s="30">
        <v>6896821.96</v>
      </c>
      <c r="K113" s="9" t="s">
        <v>11</v>
      </c>
    </row>
    <row r="114" spans="1:11" x14ac:dyDescent="0.25">
      <c r="A114" s="29">
        <v>42548</v>
      </c>
      <c r="B114" s="29">
        <v>42549</v>
      </c>
      <c r="C114" s="9">
        <v>550203</v>
      </c>
      <c r="D114" s="124" t="s">
        <v>289</v>
      </c>
      <c r="E114" s="125" t="s">
        <v>735</v>
      </c>
      <c r="F114" s="126">
        <v>4145.83</v>
      </c>
      <c r="G114" s="104"/>
      <c r="H114" s="34">
        <f t="shared" si="1"/>
        <v>0</v>
      </c>
      <c r="I114" s="9" t="s">
        <v>11</v>
      </c>
      <c r="J114" s="30">
        <v>6900967.79</v>
      </c>
      <c r="K114" s="9" t="s">
        <v>11</v>
      </c>
    </row>
    <row r="115" spans="1:11" x14ac:dyDescent="0.25">
      <c r="A115" s="29">
        <v>42548</v>
      </c>
      <c r="B115" s="29">
        <v>42549</v>
      </c>
      <c r="C115" s="9">
        <v>550203</v>
      </c>
      <c r="D115" s="124" t="s">
        <v>289</v>
      </c>
      <c r="E115" s="125" t="s">
        <v>735</v>
      </c>
      <c r="F115" s="126">
        <v>5749.92</v>
      </c>
      <c r="G115" s="104"/>
      <c r="H115" s="34">
        <f t="shared" si="1"/>
        <v>0</v>
      </c>
      <c r="I115" s="9" t="s">
        <v>11</v>
      </c>
      <c r="J115" s="30">
        <v>6906717.71</v>
      </c>
      <c r="K115" s="9" t="s">
        <v>11</v>
      </c>
    </row>
    <row r="116" spans="1:11" x14ac:dyDescent="0.25">
      <c r="A116" s="29">
        <v>42548</v>
      </c>
      <c r="B116" s="29">
        <v>42549</v>
      </c>
      <c r="C116" s="9">
        <v>550203</v>
      </c>
      <c r="D116" s="124" t="s">
        <v>289</v>
      </c>
      <c r="E116" s="125" t="s">
        <v>735</v>
      </c>
      <c r="F116" s="126">
        <v>6731.61</v>
      </c>
      <c r="G116" s="104"/>
      <c r="H116" s="34">
        <f t="shared" si="1"/>
        <v>0</v>
      </c>
      <c r="I116" s="9" t="s">
        <v>11</v>
      </c>
      <c r="J116" s="30">
        <v>6913449.3200000003</v>
      </c>
      <c r="K116" s="9" t="s">
        <v>11</v>
      </c>
    </row>
    <row r="117" spans="1:11" x14ac:dyDescent="0.25">
      <c r="A117" s="29">
        <v>42548</v>
      </c>
      <c r="B117" s="29">
        <v>42549</v>
      </c>
      <c r="C117" s="9">
        <v>550203</v>
      </c>
      <c r="D117" s="124" t="s">
        <v>289</v>
      </c>
      <c r="E117" s="125" t="s">
        <v>735</v>
      </c>
      <c r="F117" s="126">
        <v>6886.56</v>
      </c>
      <c r="G117" s="104"/>
      <c r="H117" s="34">
        <f t="shared" si="1"/>
        <v>0</v>
      </c>
      <c r="I117" s="9" t="s">
        <v>11</v>
      </c>
      <c r="J117" s="30">
        <v>6920335.8799999999</v>
      </c>
      <c r="K117" s="9" t="s">
        <v>11</v>
      </c>
    </row>
    <row r="118" spans="1:11" x14ac:dyDescent="0.25">
      <c r="A118" s="29">
        <v>42548</v>
      </c>
      <c r="B118" s="29">
        <v>42549</v>
      </c>
      <c r="C118" s="9">
        <v>550203</v>
      </c>
      <c r="D118" s="124" t="s">
        <v>289</v>
      </c>
      <c r="E118" s="125" t="s">
        <v>735</v>
      </c>
      <c r="F118" s="126">
        <v>7380.87</v>
      </c>
      <c r="G118" s="104"/>
      <c r="H118" s="34">
        <f t="shared" si="1"/>
        <v>0</v>
      </c>
      <c r="I118" s="9" t="s">
        <v>11</v>
      </c>
      <c r="J118" s="30">
        <v>6927716.75</v>
      </c>
      <c r="K118" s="9" t="s">
        <v>11</v>
      </c>
    </row>
    <row r="119" spans="1:11" x14ac:dyDescent="0.25">
      <c r="A119" s="29">
        <v>42548</v>
      </c>
      <c r="B119" s="29">
        <v>42549</v>
      </c>
      <c r="C119" s="9">
        <v>550203</v>
      </c>
      <c r="D119" s="124" t="s">
        <v>289</v>
      </c>
      <c r="E119" s="125" t="s">
        <v>735</v>
      </c>
      <c r="F119" s="126">
        <v>7766.45</v>
      </c>
      <c r="G119" s="104"/>
      <c r="H119" s="34">
        <f t="shared" si="1"/>
        <v>0</v>
      </c>
      <c r="I119" s="9" t="s">
        <v>11</v>
      </c>
      <c r="J119" s="30">
        <v>6935483.2000000002</v>
      </c>
      <c r="K119" s="9" t="s">
        <v>11</v>
      </c>
    </row>
    <row r="120" spans="1:11" x14ac:dyDescent="0.25">
      <c r="A120" s="29">
        <v>42548</v>
      </c>
      <c r="B120" s="29">
        <v>42549</v>
      </c>
      <c r="C120" s="9">
        <v>550203</v>
      </c>
      <c r="D120" s="124" t="s">
        <v>289</v>
      </c>
      <c r="E120" s="125" t="s">
        <v>735</v>
      </c>
      <c r="F120" s="126">
        <v>9614.76</v>
      </c>
      <c r="G120" s="104"/>
      <c r="H120" s="34">
        <f t="shared" si="1"/>
        <v>0</v>
      </c>
      <c r="I120" s="9" t="s">
        <v>11</v>
      </c>
      <c r="J120" s="30">
        <v>6945097.96</v>
      </c>
      <c r="K120" s="9" t="s">
        <v>11</v>
      </c>
    </row>
    <row r="121" spans="1:11" x14ac:dyDescent="0.25">
      <c r="A121" s="29">
        <v>42548</v>
      </c>
      <c r="B121" s="29">
        <v>42549</v>
      </c>
      <c r="C121" s="9">
        <v>550203</v>
      </c>
      <c r="D121" s="124" t="s">
        <v>289</v>
      </c>
      <c r="E121" s="125" t="s">
        <v>735</v>
      </c>
      <c r="F121" s="126">
        <v>9697.01</v>
      </c>
      <c r="G121" s="104"/>
      <c r="H121" s="34">
        <f t="shared" si="1"/>
        <v>0</v>
      </c>
      <c r="I121" s="9" t="s">
        <v>11</v>
      </c>
      <c r="J121" s="30">
        <v>6954794.9699999997</v>
      </c>
      <c r="K121" s="9" t="s">
        <v>11</v>
      </c>
    </row>
    <row r="122" spans="1:11" x14ac:dyDescent="0.25">
      <c r="A122" s="29">
        <v>42548</v>
      </c>
      <c r="B122" s="29">
        <v>42549</v>
      </c>
      <c r="C122" s="9">
        <v>550203</v>
      </c>
      <c r="D122" s="124" t="s">
        <v>289</v>
      </c>
      <c r="E122" s="125" t="s">
        <v>735</v>
      </c>
      <c r="F122" s="126">
        <v>11736.52</v>
      </c>
      <c r="G122" s="104"/>
      <c r="H122" s="34">
        <f t="shared" si="1"/>
        <v>0</v>
      </c>
      <c r="I122" s="9" t="s">
        <v>11</v>
      </c>
      <c r="J122" s="30">
        <v>6966531.4900000002</v>
      </c>
      <c r="K122" s="9" t="s">
        <v>11</v>
      </c>
    </row>
    <row r="123" spans="1:11" x14ac:dyDescent="0.25">
      <c r="A123" s="29">
        <v>42548</v>
      </c>
      <c r="B123" s="29">
        <v>42549</v>
      </c>
      <c r="C123" s="9">
        <v>550203</v>
      </c>
      <c r="D123" s="124" t="s">
        <v>289</v>
      </c>
      <c r="E123" s="125" t="s">
        <v>735</v>
      </c>
      <c r="F123" s="126">
        <v>12234.47</v>
      </c>
      <c r="G123" s="104"/>
      <c r="H123" s="34">
        <f t="shared" si="1"/>
        <v>0</v>
      </c>
      <c r="I123" s="9" t="s">
        <v>11</v>
      </c>
      <c r="J123" s="30">
        <v>6978765.96</v>
      </c>
      <c r="K123" s="9" t="s">
        <v>11</v>
      </c>
    </row>
    <row r="124" spans="1:11" x14ac:dyDescent="0.25">
      <c r="A124" s="29">
        <v>42548</v>
      </c>
      <c r="B124" s="29">
        <v>42549</v>
      </c>
      <c r="C124" s="9">
        <v>550203</v>
      </c>
      <c r="D124" s="124" t="s">
        <v>289</v>
      </c>
      <c r="E124" s="125" t="s">
        <v>735</v>
      </c>
      <c r="F124" s="126">
        <v>12829.06</v>
      </c>
      <c r="G124" s="104"/>
      <c r="H124" s="34">
        <f t="shared" si="1"/>
        <v>0</v>
      </c>
      <c r="I124" s="9" t="s">
        <v>11</v>
      </c>
      <c r="J124" s="30">
        <v>6991595.0199999996</v>
      </c>
      <c r="K124" s="9" t="s">
        <v>11</v>
      </c>
    </row>
    <row r="125" spans="1:11" x14ac:dyDescent="0.25">
      <c r="A125" s="29">
        <v>42548</v>
      </c>
      <c r="B125" s="29">
        <v>42549</v>
      </c>
      <c r="C125" s="9">
        <v>550203</v>
      </c>
      <c r="D125" s="124" t="s">
        <v>289</v>
      </c>
      <c r="E125" s="125" t="s">
        <v>735</v>
      </c>
      <c r="F125" s="126">
        <v>13317.48</v>
      </c>
      <c r="G125" s="104"/>
      <c r="H125" s="34">
        <f t="shared" si="1"/>
        <v>0</v>
      </c>
      <c r="I125" s="9" t="s">
        <v>11</v>
      </c>
      <c r="J125" s="30">
        <v>7004912.5</v>
      </c>
      <c r="K125" s="9" t="s">
        <v>11</v>
      </c>
    </row>
    <row r="126" spans="1:11" x14ac:dyDescent="0.25">
      <c r="A126" s="29">
        <v>42548</v>
      </c>
      <c r="B126" s="29">
        <v>42549</v>
      </c>
      <c r="C126" s="9">
        <v>550203</v>
      </c>
      <c r="D126" s="124" t="s">
        <v>289</v>
      </c>
      <c r="E126" s="125" t="s">
        <v>735</v>
      </c>
      <c r="F126" s="126">
        <v>13821.6</v>
      </c>
      <c r="G126" s="104"/>
      <c r="H126" s="34">
        <f t="shared" si="1"/>
        <v>0</v>
      </c>
      <c r="I126" s="9" t="s">
        <v>11</v>
      </c>
      <c r="J126" s="30">
        <v>7018734.0999999996</v>
      </c>
      <c r="K126" s="9" t="s">
        <v>11</v>
      </c>
    </row>
    <row r="127" spans="1:11" x14ac:dyDescent="0.25">
      <c r="A127" s="29">
        <v>42548</v>
      </c>
      <c r="B127" s="29">
        <v>42549</v>
      </c>
      <c r="C127" s="9">
        <v>550203</v>
      </c>
      <c r="D127" s="124" t="s">
        <v>289</v>
      </c>
      <c r="E127" s="125" t="s">
        <v>735</v>
      </c>
      <c r="F127" s="126">
        <v>22905.040000000001</v>
      </c>
      <c r="G127" s="104"/>
      <c r="H127" s="34">
        <f t="shared" si="1"/>
        <v>0</v>
      </c>
      <c r="I127" s="9" t="s">
        <v>11</v>
      </c>
      <c r="J127" s="30">
        <v>7041639.1399999997</v>
      </c>
      <c r="K127" s="9" t="s">
        <v>11</v>
      </c>
    </row>
    <row r="128" spans="1:11" x14ac:dyDescent="0.25">
      <c r="A128" s="29">
        <v>42548</v>
      </c>
      <c r="B128" s="29">
        <v>42549</v>
      </c>
      <c r="C128" s="9">
        <v>550203</v>
      </c>
      <c r="D128" s="124" t="s">
        <v>289</v>
      </c>
      <c r="E128" s="125" t="s">
        <v>735</v>
      </c>
      <c r="F128" s="126">
        <v>25214.95</v>
      </c>
      <c r="G128" s="104"/>
      <c r="H128" s="34">
        <f t="shared" si="1"/>
        <v>0</v>
      </c>
      <c r="I128" s="9" t="s">
        <v>11</v>
      </c>
      <c r="J128" s="30">
        <v>7066854.0899999999</v>
      </c>
      <c r="K128" s="9" t="s">
        <v>11</v>
      </c>
    </row>
    <row r="129" spans="1:11" x14ac:dyDescent="0.25">
      <c r="A129" s="29">
        <v>42548</v>
      </c>
      <c r="B129" s="29">
        <v>42549</v>
      </c>
      <c r="C129" s="9">
        <v>550203</v>
      </c>
      <c r="D129" s="124" t="s">
        <v>289</v>
      </c>
      <c r="E129" s="125" t="s">
        <v>735</v>
      </c>
      <c r="F129" s="126">
        <v>27046.25</v>
      </c>
      <c r="G129" s="104"/>
      <c r="H129" s="34">
        <f t="shared" si="1"/>
        <v>0</v>
      </c>
      <c r="I129" s="9" t="s">
        <v>11</v>
      </c>
      <c r="J129" s="30">
        <v>7093900.3399999999</v>
      </c>
      <c r="K129" s="9" t="s">
        <v>11</v>
      </c>
    </row>
    <row r="130" spans="1:11" x14ac:dyDescent="0.25">
      <c r="A130" s="29">
        <v>42548</v>
      </c>
      <c r="B130" s="29">
        <v>42549</v>
      </c>
      <c r="C130" s="9">
        <v>550203</v>
      </c>
      <c r="D130" s="124" t="s">
        <v>289</v>
      </c>
      <c r="E130" s="125" t="s">
        <v>735</v>
      </c>
      <c r="F130" s="126">
        <v>29450</v>
      </c>
      <c r="G130" s="104"/>
      <c r="H130" s="34">
        <f t="shared" si="1"/>
        <v>0</v>
      </c>
      <c r="I130" s="9" t="s">
        <v>11</v>
      </c>
      <c r="J130" s="30">
        <v>7123350.3399999999</v>
      </c>
      <c r="K130" s="9" t="s">
        <v>11</v>
      </c>
    </row>
    <row r="131" spans="1:11" x14ac:dyDescent="0.25">
      <c r="A131" s="29">
        <v>42548</v>
      </c>
      <c r="B131" s="29">
        <v>42549</v>
      </c>
      <c r="C131" s="9">
        <v>550203</v>
      </c>
      <c r="D131" s="124" t="s">
        <v>289</v>
      </c>
      <c r="E131" s="125" t="s">
        <v>735</v>
      </c>
      <c r="F131" s="126">
        <v>33025.24</v>
      </c>
      <c r="G131" s="104"/>
      <c r="H131" s="34">
        <f t="shared" si="1"/>
        <v>0</v>
      </c>
      <c r="I131" s="9" t="s">
        <v>11</v>
      </c>
      <c r="J131" s="30">
        <v>7156375.5800000001</v>
      </c>
      <c r="K131" s="9" t="s">
        <v>11</v>
      </c>
    </row>
    <row r="132" spans="1:11" x14ac:dyDescent="0.25">
      <c r="A132" s="29">
        <v>42548</v>
      </c>
      <c r="B132" s="29">
        <v>42549</v>
      </c>
      <c r="C132" s="9">
        <v>550203</v>
      </c>
      <c r="D132" s="124" t="s">
        <v>289</v>
      </c>
      <c r="E132" s="125" t="s">
        <v>735</v>
      </c>
      <c r="F132" s="126">
        <v>40372.58</v>
      </c>
      <c r="G132" s="104"/>
      <c r="H132" s="34">
        <f t="shared" si="1"/>
        <v>0</v>
      </c>
      <c r="I132" s="9" t="s">
        <v>11</v>
      </c>
      <c r="J132" s="30">
        <v>7196748.1600000001</v>
      </c>
      <c r="K132" s="9" t="s">
        <v>11</v>
      </c>
    </row>
    <row r="133" spans="1:11" x14ac:dyDescent="0.25">
      <c r="A133" s="29">
        <v>42548</v>
      </c>
      <c r="B133" s="29">
        <v>42549</v>
      </c>
      <c r="C133" s="9">
        <v>550203</v>
      </c>
      <c r="D133" s="124" t="s">
        <v>289</v>
      </c>
      <c r="E133" s="125" t="s">
        <v>735</v>
      </c>
      <c r="F133" s="126">
        <v>68484.75</v>
      </c>
      <c r="G133" s="104"/>
      <c r="H133" s="34">
        <f t="shared" ref="H133:H186" si="2">G133</f>
        <v>0</v>
      </c>
      <c r="I133" s="9" t="s">
        <v>11</v>
      </c>
      <c r="J133" s="30">
        <v>7265232.9100000001</v>
      </c>
      <c r="K133" s="9" t="s">
        <v>11</v>
      </c>
    </row>
    <row r="134" spans="1:11" x14ac:dyDescent="0.25">
      <c r="A134" s="29">
        <v>42548</v>
      </c>
      <c r="B134" s="29">
        <v>42549</v>
      </c>
      <c r="C134" s="9">
        <v>550203</v>
      </c>
      <c r="D134" s="124" t="s">
        <v>289</v>
      </c>
      <c r="E134" s="125" t="s">
        <v>735</v>
      </c>
      <c r="F134" s="126">
        <v>95256.28</v>
      </c>
      <c r="G134" s="104"/>
      <c r="H134" s="34">
        <f t="shared" si="2"/>
        <v>0</v>
      </c>
      <c r="I134" s="9" t="s">
        <v>11</v>
      </c>
      <c r="J134" s="30">
        <v>7360489.1900000004</v>
      </c>
      <c r="K134" s="9" t="s">
        <v>11</v>
      </c>
    </row>
    <row r="135" spans="1:11" x14ac:dyDescent="0.25">
      <c r="A135" s="29">
        <v>42548</v>
      </c>
      <c r="B135" s="29">
        <v>42549</v>
      </c>
      <c r="C135" s="9">
        <v>550203</v>
      </c>
      <c r="D135" s="124" t="s">
        <v>289</v>
      </c>
      <c r="E135" s="125" t="s">
        <v>735</v>
      </c>
      <c r="F135" s="126">
        <v>104641.43</v>
      </c>
      <c r="G135" s="104"/>
      <c r="H135" s="34">
        <f t="shared" si="2"/>
        <v>0</v>
      </c>
      <c r="I135" s="9" t="s">
        <v>11</v>
      </c>
      <c r="J135" s="30">
        <v>7465130.6200000001</v>
      </c>
      <c r="K135" s="9" t="s">
        <v>11</v>
      </c>
    </row>
    <row r="136" spans="1:11" x14ac:dyDescent="0.25">
      <c r="A136" s="29">
        <v>42548</v>
      </c>
      <c r="B136" s="29">
        <v>42549</v>
      </c>
      <c r="C136" s="9">
        <v>550203</v>
      </c>
      <c r="D136" s="124" t="s">
        <v>289</v>
      </c>
      <c r="E136" s="125" t="s">
        <v>735</v>
      </c>
      <c r="F136" s="126">
        <v>158845.78</v>
      </c>
      <c r="G136" s="104"/>
      <c r="H136" s="34">
        <f t="shared" si="2"/>
        <v>0</v>
      </c>
      <c r="I136" s="9" t="s">
        <v>11</v>
      </c>
      <c r="J136" s="30">
        <v>7623976.4000000004</v>
      </c>
      <c r="K136" s="9" t="s">
        <v>11</v>
      </c>
    </row>
    <row r="137" spans="1:11" x14ac:dyDescent="0.25">
      <c r="A137" s="29">
        <v>42548</v>
      </c>
      <c r="B137" s="29">
        <v>42549</v>
      </c>
      <c r="C137" s="9">
        <v>550203</v>
      </c>
      <c r="D137" s="124" t="s">
        <v>289</v>
      </c>
      <c r="E137" s="125" t="s">
        <v>735</v>
      </c>
      <c r="F137" s="126">
        <v>172577.03</v>
      </c>
      <c r="G137" s="104"/>
      <c r="H137" s="34">
        <f t="shared" si="2"/>
        <v>0</v>
      </c>
      <c r="I137" s="9" t="s">
        <v>11</v>
      </c>
      <c r="J137" s="30">
        <v>7796553.4299999997</v>
      </c>
      <c r="K137" s="9" t="s">
        <v>11</v>
      </c>
    </row>
    <row r="138" spans="1:11" x14ac:dyDescent="0.25">
      <c r="A138" s="29">
        <v>42548</v>
      </c>
      <c r="B138" s="29">
        <v>42549</v>
      </c>
      <c r="C138" s="9">
        <v>550203</v>
      </c>
      <c r="D138" s="124" t="s">
        <v>289</v>
      </c>
      <c r="E138" s="125" t="s">
        <v>735</v>
      </c>
      <c r="F138" s="126">
        <v>193224.74</v>
      </c>
      <c r="G138" s="104"/>
      <c r="H138" s="34">
        <f t="shared" si="2"/>
        <v>0</v>
      </c>
      <c r="I138" s="9" t="s">
        <v>11</v>
      </c>
      <c r="J138" s="30">
        <v>7989778.1699999999</v>
      </c>
      <c r="K138" s="9" t="s">
        <v>11</v>
      </c>
    </row>
    <row r="139" spans="1:11" x14ac:dyDescent="0.25">
      <c r="A139" s="29">
        <v>42548</v>
      </c>
      <c r="B139" s="29">
        <v>42549</v>
      </c>
      <c r="C139" s="9">
        <v>550203</v>
      </c>
      <c r="D139" s="124" t="s">
        <v>289</v>
      </c>
      <c r="E139" s="125" t="s">
        <v>735</v>
      </c>
      <c r="F139" s="126">
        <v>213769.9</v>
      </c>
      <c r="G139" s="104"/>
      <c r="H139" s="34">
        <f t="shared" si="2"/>
        <v>0</v>
      </c>
      <c r="I139" s="9" t="s">
        <v>11</v>
      </c>
      <c r="J139" s="30">
        <v>8203548.0700000003</v>
      </c>
      <c r="K139" s="9" t="s">
        <v>11</v>
      </c>
    </row>
    <row r="140" spans="1:11" x14ac:dyDescent="0.25">
      <c r="A140" s="29">
        <v>42548</v>
      </c>
      <c r="B140" s="29">
        <v>42549</v>
      </c>
      <c r="C140" s="9">
        <v>550203</v>
      </c>
      <c r="D140" s="124" t="s">
        <v>289</v>
      </c>
      <c r="E140" s="125" t="s">
        <v>735</v>
      </c>
      <c r="F140" s="126">
        <v>270616.62</v>
      </c>
      <c r="G140" s="104"/>
      <c r="H140" s="34">
        <f t="shared" si="2"/>
        <v>0</v>
      </c>
      <c r="I140" s="9" t="s">
        <v>11</v>
      </c>
      <c r="J140" s="30">
        <v>8474164.6899999995</v>
      </c>
      <c r="K140" s="9" t="s">
        <v>11</v>
      </c>
    </row>
    <row r="141" spans="1:11" x14ac:dyDescent="0.25">
      <c r="A141" s="29">
        <v>42548</v>
      </c>
      <c r="B141" s="29">
        <v>42549</v>
      </c>
      <c r="C141" s="9">
        <v>550203</v>
      </c>
      <c r="D141" s="124" t="s">
        <v>289</v>
      </c>
      <c r="E141" s="125" t="s">
        <v>735</v>
      </c>
      <c r="F141" s="126">
        <v>482312.69</v>
      </c>
      <c r="G141" s="104"/>
      <c r="H141" s="34">
        <f t="shared" si="2"/>
        <v>0</v>
      </c>
      <c r="I141" s="9" t="s">
        <v>11</v>
      </c>
      <c r="J141" s="30">
        <v>8956477.3800000008</v>
      </c>
      <c r="K141" s="9" t="s">
        <v>11</v>
      </c>
    </row>
    <row r="142" spans="1:11" x14ac:dyDescent="0.25">
      <c r="A142" s="29">
        <v>42548</v>
      </c>
      <c r="B142" s="29">
        <v>42549</v>
      </c>
      <c r="C142" s="9">
        <v>550203</v>
      </c>
      <c r="D142" s="124" t="s">
        <v>289</v>
      </c>
      <c r="E142" s="125" t="s">
        <v>735</v>
      </c>
      <c r="F142" s="126">
        <v>833949.19</v>
      </c>
      <c r="G142" s="104"/>
      <c r="H142" s="34">
        <f t="shared" si="2"/>
        <v>0</v>
      </c>
      <c r="I142" s="9" t="s">
        <v>11</v>
      </c>
      <c r="J142" s="30">
        <v>9790426.5700000003</v>
      </c>
      <c r="K142" s="9" t="s">
        <v>11</v>
      </c>
    </row>
    <row r="143" spans="1:11" x14ac:dyDescent="0.25">
      <c r="A143" s="29">
        <v>42548</v>
      </c>
      <c r="B143" s="29">
        <v>42549</v>
      </c>
      <c r="C143" s="9">
        <v>550203</v>
      </c>
      <c r="D143" s="124" t="s">
        <v>289</v>
      </c>
      <c r="E143" s="125" t="s">
        <v>735</v>
      </c>
      <c r="F143" s="126">
        <v>1000060.11</v>
      </c>
      <c r="G143" s="104"/>
      <c r="H143" s="34">
        <f t="shared" si="2"/>
        <v>0</v>
      </c>
      <c r="I143" s="9" t="s">
        <v>11</v>
      </c>
      <c r="J143" s="30">
        <v>10790486.68</v>
      </c>
      <c r="K143" s="9" t="s">
        <v>11</v>
      </c>
    </row>
    <row r="144" spans="1:11" x14ac:dyDescent="0.25">
      <c r="A144" s="29">
        <v>42548</v>
      </c>
      <c r="B144" s="29">
        <v>42549</v>
      </c>
      <c r="C144" s="9">
        <v>550203</v>
      </c>
      <c r="D144" s="124" t="s">
        <v>289</v>
      </c>
      <c r="E144" s="125" t="s">
        <v>735</v>
      </c>
      <c r="F144" s="126">
        <v>1636859.89</v>
      </c>
      <c r="G144" s="104"/>
      <c r="H144" s="34">
        <f t="shared" si="2"/>
        <v>0</v>
      </c>
      <c r="I144" s="9" t="s">
        <v>11</v>
      </c>
      <c r="J144" s="30">
        <v>12427346.57</v>
      </c>
      <c r="K144" s="9" t="s">
        <v>11</v>
      </c>
    </row>
    <row r="145" spans="1:13" x14ac:dyDescent="0.25">
      <c r="A145" s="29">
        <v>42548</v>
      </c>
      <c r="B145" s="29">
        <v>42549</v>
      </c>
      <c r="C145" s="9">
        <v>550203</v>
      </c>
      <c r="D145" s="124" t="s">
        <v>289</v>
      </c>
      <c r="E145" s="125" t="s">
        <v>735</v>
      </c>
      <c r="F145" s="126">
        <v>2364065.66</v>
      </c>
      <c r="G145" s="104"/>
      <c r="H145" s="34">
        <f t="shared" si="2"/>
        <v>0</v>
      </c>
      <c r="I145" s="9" t="s">
        <v>11</v>
      </c>
      <c r="J145" s="30">
        <v>14791412.23</v>
      </c>
      <c r="K145" s="9" t="s">
        <v>11</v>
      </c>
    </row>
    <row r="146" spans="1:13" x14ac:dyDescent="0.25">
      <c r="A146" s="29">
        <v>42548</v>
      </c>
      <c r="B146" s="29">
        <v>42549</v>
      </c>
      <c r="C146" s="9">
        <v>550203</v>
      </c>
      <c r="D146" s="124" t="s">
        <v>289</v>
      </c>
      <c r="E146" s="125" t="s">
        <v>735</v>
      </c>
      <c r="F146" s="126">
        <v>2908443.39</v>
      </c>
      <c r="G146" s="104"/>
      <c r="H146" s="34">
        <f t="shared" si="2"/>
        <v>0</v>
      </c>
      <c r="I146" s="9" t="s">
        <v>11</v>
      </c>
      <c r="J146" s="30">
        <v>17699855.620000001</v>
      </c>
      <c r="K146" s="9" t="s">
        <v>11</v>
      </c>
    </row>
    <row r="147" spans="1:13" x14ac:dyDescent="0.25">
      <c r="A147" s="29">
        <v>42548</v>
      </c>
      <c r="B147" s="29">
        <v>42549</v>
      </c>
      <c r="C147" s="9">
        <v>550203</v>
      </c>
      <c r="D147" s="96" t="s">
        <v>290</v>
      </c>
      <c r="E147" s="116" t="s">
        <v>736</v>
      </c>
      <c r="F147" s="97">
        <v>143785</v>
      </c>
      <c r="G147" s="104"/>
      <c r="H147" s="34">
        <f t="shared" si="2"/>
        <v>0</v>
      </c>
      <c r="I147" s="9" t="s">
        <v>11</v>
      </c>
      <c r="J147" s="30">
        <v>17843640.620000001</v>
      </c>
      <c r="K147" s="9" t="s">
        <v>11</v>
      </c>
    </row>
    <row r="148" spans="1:13" x14ac:dyDescent="0.25">
      <c r="A148" s="29">
        <v>42548</v>
      </c>
      <c r="B148" s="29">
        <v>42548</v>
      </c>
      <c r="C148" s="9">
        <v>550203</v>
      </c>
      <c r="D148" s="96" t="s">
        <v>291</v>
      </c>
      <c r="E148" s="116" t="s">
        <v>730</v>
      </c>
      <c r="F148" s="97" t="s">
        <v>71</v>
      </c>
      <c r="G148" s="104">
        <v>67831962.379999995</v>
      </c>
      <c r="H148" s="34">
        <f t="shared" si="2"/>
        <v>67831962.379999995</v>
      </c>
      <c r="I148" s="9" t="s">
        <v>12</v>
      </c>
      <c r="J148" s="30">
        <v>49988321.759999998</v>
      </c>
      <c r="K148" s="9" t="s">
        <v>12</v>
      </c>
    </row>
    <row r="149" spans="1:13" x14ac:dyDescent="0.25">
      <c r="A149" s="29">
        <v>42548</v>
      </c>
      <c r="B149" s="29">
        <v>42548</v>
      </c>
      <c r="C149" s="9">
        <v>550203</v>
      </c>
      <c r="D149" s="96" t="s">
        <v>292</v>
      </c>
      <c r="E149" s="116" t="s">
        <v>731</v>
      </c>
      <c r="F149" s="97" t="s">
        <v>71</v>
      </c>
      <c r="G149" s="104">
        <v>38299883.469999999</v>
      </c>
      <c r="H149" s="34">
        <f>G149-M16</f>
        <v>0</v>
      </c>
      <c r="I149" s="9" t="s">
        <v>12</v>
      </c>
      <c r="J149" s="30">
        <v>88288205.230000004</v>
      </c>
      <c r="K149" s="9" t="s">
        <v>12</v>
      </c>
    </row>
    <row r="150" spans="1:13" x14ac:dyDescent="0.25">
      <c r="A150" s="29">
        <v>42548</v>
      </c>
      <c r="B150" s="29">
        <v>42548</v>
      </c>
      <c r="C150" s="9">
        <v>550203</v>
      </c>
      <c r="D150" s="96" t="s">
        <v>293</v>
      </c>
      <c r="E150" s="116" t="s">
        <v>732</v>
      </c>
      <c r="F150" s="97" t="s">
        <v>71</v>
      </c>
      <c r="G150" s="104">
        <v>464007.58</v>
      </c>
      <c r="H150" s="34">
        <f>G150-F90</f>
        <v>0</v>
      </c>
      <c r="I150" s="9" t="s">
        <v>12</v>
      </c>
      <c r="J150" s="30">
        <v>88752212.810000002</v>
      </c>
      <c r="K150" s="9" t="s">
        <v>12</v>
      </c>
    </row>
    <row r="151" spans="1:13" x14ac:dyDescent="0.25">
      <c r="A151" s="29">
        <v>42548</v>
      </c>
      <c r="B151" s="29">
        <v>42548</v>
      </c>
      <c r="C151" s="9">
        <v>550203</v>
      </c>
      <c r="D151" s="96" t="s">
        <v>294</v>
      </c>
      <c r="E151" s="116" t="s">
        <v>733</v>
      </c>
      <c r="F151" s="97" t="s">
        <v>71</v>
      </c>
      <c r="G151" s="104">
        <v>4142888.32</v>
      </c>
      <c r="H151" s="34">
        <f t="shared" si="2"/>
        <v>4142888.32</v>
      </c>
      <c r="I151" s="9" t="s">
        <v>12</v>
      </c>
      <c r="J151" s="30">
        <v>92895101.129999995</v>
      </c>
      <c r="K151" s="9" t="s">
        <v>12</v>
      </c>
    </row>
    <row r="152" spans="1:13" x14ac:dyDescent="0.25">
      <c r="A152" s="29">
        <v>42548</v>
      </c>
      <c r="B152" s="29">
        <v>42548</v>
      </c>
      <c r="C152" s="9">
        <v>550203</v>
      </c>
      <c r="D152" s="96" t="s">
        <v>295</v>
      </c>
      <c r="E152" s="116" t="s">
        <v>734</v>
      </c>
      <c r="F152" s="97" t="s">
        <v>71</v>
      </c>
      <c r="G152" s="104">
        <v>12190884.35</v>
      </c>
      <c r="H152" s="34">
        <f t="shared" si="2"/>
        <v>12190884.35</v>
      </c>
      <c r="I152" s="9" t="s">
        <v>12</v>
      </c>
      <c r="J152" s="30">
        <v>105085985.48</v>
      </c>
      <c r="K152" s="9" t="s">
        <v>12</v>
      </c>
    </row>
    <row r="153" spans="1:13" x14ac:dyDescent="0.25">
      <c r="A153" s="29">
        <v>42548</v>
      </c>
      <c r="B153" s="29">
        <v>42549</v>
      </c>
      <c r="C153" s="9">
        <v>550203</v>
      </c>
      <c r="D153" s="96" t="s">
        <v>296</v>
      </c>
      <c r="E153" s="116" t="s">
        <v>735</v>
      </c>
      <c r="F153" s="97" t="s">
        <v>71</v>
      </c>
      <c r="G153" s="104">
        <v>10829522.68</v>
      </c>
      <c r="H153" s="34">
        <f>G153-M91</f>
        <v>0</v>
      </c>
      <c r="I153" s="9" t="s">
        <v>12</v>
      </c>
      <c r="J153" s="30">
        <v>115915508.16</v>
      </c>
      <c r="K153" s="9" t="s">
        <v>12</v>
      </c>
    </row>
    <row r="154" spans="1:13" x14ac:dyDescent="0.25">
      <c r="A154" s="29">
        <v>42548</v>
      </c>
      <c r="B154" s="29">
        <v>42549</v>
      </c>
      <c r="C154" s="9">
        <v>550203</v>
      </c>
      <c r="D154" s="96" t="s">
        <v>297</v>
      </c>
      <c r="E154" s="116" t="s">
        <v>736</v>
      </c>
      <c r="F154" s="97" t="s">
        <v>71</v>
      </c>
      <c r="G154" s="104">
        <v>143785</v>
      </c>
      <c r="H154" s="34">
        <f>G154-F147</f>
        <v>0</v>
      </c>
      <c r="I154" s="9" t="s">
        <v>12</v>
      </c>
      <c r="J154" s="30">
        <v>116059293.16</v>
      </c>
      <c r="K154" s="9" t="s">
        <v>12</v>
      </c>
    </row>
    <row r="155" spans="1:13" x14ac:dyDescent="0.25">
      <c r="A155" s="29">
        <v>42548</v>
      </c>
      <c r="B155" s="29">
        <v>42549</v>
      </c>
      <c r="C155" s="9">
        <v>550203</v>
      </c>
      <c r="D155" s="96" t="s">
        <v>298</v>
      </c>
      <c r="E155" s="116" t="s">
        <v>737</v>
      </c>
      <c r="F155" s="97" t="s">
        <v>71</v>
      </c>
      <c r="G155" s="104">
        <v>942687.65</v>
      </c>
      <c r="H155" s="34">
        <f t="shared" si="2"/>
        <v>942687.65</v>
      </c>
      <c r="I155" s="9" t="s">
        <v>12</v>
      </c>
      <c r="J155" s="30">
        <v>117001980.81</v>
      </c>
      <c r="K155" s="9" t="s">
        <v>12</v>
      </c>
    </row>
    <row r="156" spans="1:13" x14ac:dyDescent="0.25">
      <c r="A156" s="29">
        <v>42548</v>
      </c>
      <c r="B156" s="29">
        <v>42551</v>
      </c>
      <c r="C156" s="9">
        <v>550203</v>
      </c>
      <c r="D156" s="96" t="s">
        <v>299</v>
      </c>
      <c r="E156" s="116" t="s">
        <v>730</v>
      </c>
      <c r="F156" s="97">
        <v>22831962.379999999</v>
      </c>
      <c r="G156" s="104"/>
      <c r="H156" s="34">
        <f t="shared" si="2"/>
        <v>0</v>
      </c>
      <c r="I156" s="9" t="s">
        <v>11</v>
      </c>
      <c r="J156" s="30">
        <v>94170018.430000007</v>
      </c>
      <c r="K156" s="9" t="s">
        <v>12</v>
      </c>
    </row>
    <row r="157" spans="1:13" x14ac:dyDescent="0.25">
      <c r="A157" s="29">
        <v>42550</v>
      </c>
      <c r="B157" s="29">
        <v>42550</v>
      </c>
      <c r="C157" s="9">
        <v>550203</v>
      </c>
      <c r="D157" s="96" t="s">
        <v>300</v>
      </c>
      <c r="E157" s="116" t="s">
        <v>740</v>
      </c>
      <c r="F157" s="97">
        <v>382019.2</v>
      </c>
      <c r="G157" s="104"/>
      <c r="H157" s="34">
        <f t="shared" si="2"/>
        <v>0</v>
      </c>
      <c r="I157" s="9" t="s">
        <v>11</v>
      </c>
      <c r="J157" s="30">
        <v>93787999.230000004</v>
      </c>
      <c r="K157" s="9" t="s">
        <v>12</v>
      </c>
    </row>
    <row r="158" spans="1:13" x14ac:dyDescent="0.25">
      <c r="A158" s="29">
        <v>42550</v>
      </c>
      <c r="B158" s="29">
        <v>42550</v>
      </c>
      <c r="C158" s="9">
        <v>550203</v>
      </c>
      <c r="D158" s="96" t="s">
        <v>301</v>
      </c>
      <c r="E158" s="116" t="s">
        <v>739</v>
      </c>
      <c r="F158" s="97">
        <v>425940.62</v>
      </c>
      <c r="G158" s="104"/>
      <c r="H158" s="34">
        <f t="shared" si="2"/>
        <v>0</v>
      </c>
      <c r="I158" s="9" t="s">
        <v>11</v>
      </c>
      <c r="J158" s="30">
        <v>93362058.609999999</v>
      </c>
      <c r="K158" s="9" t="s">
        <v>12</v>
      </c>
    </row>
    <row r="159" spans="1:13" x14ac:dyDescent="0.25">
      <c r="A159" s="29">
        <v>42550</v>
      </c>
      <c r="B159" s="29">
        <v>42550</v>
      </c>
      <c r="C159" s="9">
        <v>550203</v>
      </c>
      <c r="D159" s="120" t="s">
        <v>302</v>
      </c>
      <c r="E159" s="127" t="s">
        <v>740</v>
      </c>
      <c r="F159" s="122">
        <v>36.58</v>
      </c>
      <c r="G159" s="104"/>
      <c r="H159" s="34">
        <f t="shared" si="2"/>
        <v>0</v>
      </c>
      <c r="I159" s="9" t="s">
        <v>11</v>
      </c>
      <c r="J159" s="30">
        <v>93362022.030000001</v>
      </c>
      <c r="K159" s="9" t="s">
        <v>12</v>
      </c>
      <c r="L159" t="s">
        <v>750</v>
      </c>
      <c r="M159" s="1">
        <f>SUM(F159:F164)</f>
        <v>1764.33</v>
      </c>
    </row>
    <row r="160" spans="1:13" x14ac:dyDescent="0.25">
      <c r="A160" s="29">
        <v>42550</v>
      </c>
      <c r="B160" s="29">
        <v>42550</v>
      </c>
      <c r="C160" s="9">
        <v>550203</v>
      </c>
      <c r="D160" s="120" t="s">
        <v>302</v>
      </c>
      <c r="E160" s="127" t="s">
        <v>740</v>
      </c>
      <c r="F160" s="122">
        <v>73.03</v>
      </c>
      <c r="G160" s="104"/>
      <c r="H160" s="34">
        <f t="shared" si="2"/>
        <v>0</v>
      </c>
      <c r="I160" s="9" t="s">
        <v>11</v>
      </c>
      <c r="J160" s="30">
        <v>93361949</v>
      </c>
      <c r="K160" s="9" t="s">
        <v>12</v>
      </c>
    </row>
    <row r="161" spans="1:13" x14ac:dyDescent="0.25">
      <c r="A161" s="29">
        <v>42550</v>
      </c>
      <c r="B161" s="29">
        <v>42550</v>
      </c>
      <c r="C161" s="9">
        <v>550203</v>
      </c>
      <c r="D161" s="120" t="s">
        <v>302</v>
      </c>
      <c r="E161" s="127" t="s">
        <v>740</v>
      </c>
      <c r="F161" s="122">
        <v>122.17</v>
      </c>
      <c r="G161" s="104"/>
      <c r="H161" s="34">
        <f t="shared" si="2"/>
        <v>0</v>
      </c>
      <c r="I161" s="9" t="s">
        <v>11</v>
      </c>
      <c r="J161" s="30">
        <v>93361826.829999998</v>
      </c>
      <c r="K161" s="9" t="s">
        <v>12</v>
      </c>
    </row>
    <row r="162" spans="1:13" x14ac:dyDescent="0.25">
      <c r="A162" s="29">
        <v>42550</v>
      </c>
      <c r="B162" s="29">
        <v>42550</v>
      </c>
      <c r="C162" s="9">
        <v>550203</v>
      </c>
      <c r="D162" s="120" t="s">
        <v>302</v>
      </c>
      <c r="E162" s="127" t="s">
        <v>740</v>
      </c>
      <c r="F162" s="122">
        <v>221.7</v>
      </c>
      <c r="G162" s="104"/>
      <c r="H162" s="34">
        <f t="shared" si="2"/>
        <v>0</v>
      </c>
      <c r="I162" s="9" t="s">
        <v>11</v>
      </c>
      <c r="J162" s="30">
        <v>93361605.129999995</v>
      </c>
      <c r="K162" s="9" t="s">
        <v>12</v>
      </c>
    </row>
    <row r="163" spans="1:13" x14ac:dyDescent="0.25">
      <c r="A163" s="29">
        <v>42550</v>
      </c>
      <c r="B163" s="29">
        <v>42550</v>
      </c>
      <c r="C163" s="9">
        <v>550203</v>
      </c>
      <c r="D163" s="120" t="s">
        <v>302</v>
      </c>
      <c r="E163" s="127" t="s">
        <v>740</v>
      </c>
      <c r="F163" s="122">
        <v>646.75</v>
      </c>
      <c r="G163" s="104"/>
      <c r="H163" s="34">
        <f t="shared" si="2"/>
        <v>0</v>
      </c>
      <c r="I163" s="9" t="s">
        <v>11</v>
      </c>
      <c r="J163" s="30">
        <v>93360958.379999995</v>
      </c>
      <c r="K163" s="9" t="s">
        <v>12</v>
      </c>
    </row>
    <row r="164" spans="1:13" x14ac:dyDescent="0.25">
      <c r="A164" s="29">
        <v>42550</v>
      </c>
      <c r="B164" s="29">
        <v>42550</v>
      </c>
      <c r="C164" s="9">
        <v>550203</v>
      </c>
      <c r="D164" s="120" t="s">
        <v>302</v>
      </c>
      <c r="E164" s="127" t="s">
        <v>740</v>
      </c>
      <c r="F164" s="122">
        <v>664.1</v>
      </c>
      <c r="G164" s="104"/>
      <c r="H164" s="34">
        <f t="shared" si="2"/>
        <v>0</v>
      </c>
      <c r="I164" s="9" t="s">
        <v>11</v>
      </c>
      <c r="J164" s="30">
        <v>93360294.280000001</v>
      </c>
      <c r="K164" s="9" t="s">
        <v>12</v>
      </c>
    </row>
    <row r="165" spans="1:13" x14ac:dyDescent="0.25">
      <c r="A165" s="29">
        <v>42550</v>
      </c>
      <c r="B165" s="29">
        <v>42550</v>
      </c>
      <c r="C165" s="9">
        <v>550203</v>
      </c>
      <c r="D165" s="124" t="s">
        <v>303</v>
      </c>
      <c r="E165" s="125" t="s">
        <v>741</v>
      </c>
      <c r="F165" s="126">
        <v>36.58</v>
      </c>
      <c r="G165" s="139"/>
      <c r="H165" s="34">
        <f t="shared" si="2"/>
        <v>0</v>
      </c>
      <c r="I165" s="9" t="s">
        <v>11</v>
      </c>
      <c r="J165" s="30">
        <v>93360257.700000003</v>
      </c>
      <c r="K165" s="9" t="s">
        <v>12</v>
      </c>
      <c r="L165" t="s">
        <v>751</v>
      </c>
      <c r="M165" s="1">
        <f>SUM(F165:F170)</f>
        <v>1764.33</v>
      </c>
    </row>
    <row r="166" spans="1:13" x14ac:dyDescent="0.25">
      <c r="A166" s="29">
        <v>42550</v>
      </c>
      <c r="B166" s="29">
        <v>42550</v>
      </c>
      <c r="C166" s="9">
        <v>550203</v>
      </c>
      <c r="D166" s="124" t="s">
        <v>303</v>
      </c>
      <c r="E166" s="125" t="s">
        <v>741</v>
      </c>
      <c r="F166" s="126">
        <v>73.03</v>
      </c>
      <c r="G166" s="139"/>
      <c r="H166" s="34">
        <f t="shared" si="2"/>
        <v>0</v>
      </c>
      <c r="I166" s="9" t="s">
        <v>11</v>
      </c>
      <c r="J166" s="30">
        <v>93360184.670000002</v>
      </c>
      <c r="K166" s="9" t="s">
        <v>12</v>
      </c>
    </row>
    <row r="167" spans="1:13" x14ac:dyDescent="0.25">
      <c r="A167" s="29">
        <v>42550</v>
      </c>
      <c r="B167" s="29">
        <v>42550</v>
      </c>
      <c r="C167" s="9">
        <v>550203</v>
      </c>
      <c r="D167" s="124" t="s">
        <v>303</v>
      </c>
      <c r="E167" s="125" t="s">
        <v>741</v>
      </c>
      <c r="F167" s="126">
        <v>122.17</v>
      </c>
      <c r="G167" s="139"/>
      <c r="H167" s="34">
        <f t="shared" si="2"/>
        <v>0</v>
      </c>
      <c r="I167" s="9" t="s">
        <v>11</v>
      </c>
      <c r="J167" s="30">
        <v>93360062.5</v>
      </c>
      <c r="K167" s="9" t="s">
        <v>12</v>
      </c>
    </row>
    <row r="168" spans="1:13" x14ac:dyDescent="0.25">
      <c r="A168" s="29">
        <v>42550</v>
      </c>
      <c r="B168" s="29">
        <v>42550</v>
      </c>
      <c r="C168" s="9">
        <v>550203</v>
      </c>
      <c r="D168" s="124" t="s">
        <v>303</v>
      </c>
      <c r="E168" s="125" t="s">
        <v>741</v>
      </c>
      <c r="F168" s="126">
        <v>221.7</v>
      </c>
      <c r="G168" s="139"/>
      <c r="H168" s="34">
        <f t="shared" si="2"/>
        <v>0</v>
      </c>
      <c r="I168" s="9" t="s">
        <v>11</v>
      </c>
      <c r="J168" s="30">
        <v>93359840.799999997</v>
      </c>
      <c r="K168" s="9" t="s">
        <v>12</v>
      </c>
    </row>
    <row r="169" spans="1:13" x14ac:dyDescent="0.25">
      <c r="A169" s="29">
        <v>42550</v>
      </c>
      <c r="B169" s="29">
        <v>42550</v>
      </c>
      <c r="C169" s="9">
        <v>550203</v>
      </c>
      <c r="D169" s="124" t="s">
        <v>303</v>
      </c>
      <c r="E169" s="125" t="s">
        <v>741</v>
      </c>
      <c r="F169" s="126">
        <v>646.75</v>
      </c>
      <c r="G169" s="139"/>
      <c r="H169" s="34">
        <f t="shared" si="2"/>
        <v>0</v>
      </c>
      <c r="I169" s="9" t="s">
        <v>11</v>
      </c>
      <c r="J169" s="30">
        <v>93359194.049999997</v>
      </c>
      <c r="K169" s="9" t="s">
        <v>12</v>
      </c>
    </row>
    <row r="170" spans="1:13" x14ac:dyDescent="0.25">
      <c r="A170" s="29">
        <v>42550</v>
      </c>
      <c r="B170" s="29">
        <v>42550</v>
      </c>
      <c r="C170" s="9">
        <v>550203</v>
      </c>
      <c r="D170" s="124" t="s">
        <v>303</v>
      </c>
      <c r="E170" s="125" t="s">
        <v>741</v>
      </c>
      <c r="F170" s="126">
        <v>664.1</v>
      </c>
      <c r="G170" s="139"/>
      <c r="H170" s="34">
        <f t="shared" si="2"/>
        <v>0</v>
      </c>
      <c r="I170" s="9" t="s">
        <v>11</v>
      </c>
      <c r="J170" s="30">
        <v>93358529.950000003</v>
      </c>
      <c r="K170" s="9" t="s">
        <v>12</v>
      </c>
    </row>
    <row r="171" spans="1:13" x14ac:dyDescent="0.25">
      <c r="A171" s="29">
        <v>42550</v>
      </c>
      <c r="B171" s="29">
        <v>42550</v>
      </c>
      <c r="C171" s="9">
        <v>550203</v>
      </c>
      <c r="D171" s="96" t="s">
        <v>304</v>
      </c>
      <c r="E171" s="116" t="s">
        <v>738</v>
      </c>
      <c r="F171" s="97" t="s">
        <v>71</v>
      </c>
      <c r="G171" s="104">
        <v>2967111.08</v>
      </c>
      <c r="H171" s="34">
        <f>G171-F157-F176</f>
        <v>0</v>
      </c>
      <c r="I171" s="9" t="s">
        <v>12</v>
      </c>
      <c r="J171" s="30">
        <v>96325641.030000001</v>
      </c>
      <c r="K171" s="9" t="s">
        <v>12</v>
      </c>
    </row>
    <row r="172" spans="1:13" x14ac:dyDescent="0.25">
      <c r="A172" s="29">
        <v>42550</v>
      </c>
      <c r="B172" s="29">
        <v>42550</v>
      </c>
      <c r="C172" s="9">
        <v>550203</v>
      </c>
      <c r="D172" s="96" t="s">
        <v>305</v>
      </c>
      <c r="E172" s="116" t="s">
        <v>739</v>
      </c>
      <c r="F172" s="97" t="s">
        <v>71</v>
      </c>
      <c r="G172" s="104">
        <v>3149485.22</v>
      </c>
      <c r="H172" s="34">
        <f>G172-F158</f>
        <v>2723544.6</v>
      </c>
      <c r="I172" s="9" t="s">
        <v>12</v>
      </c>
      <c r="J172" s="30">
        <v>99475126.25</v>
      </c>
      <c r="K172" s="9" t="s">
        <v>12</v>
      </c>
    </row>
    <row r="173" spans="1:13" x14ac:dyDescent="0.25">
      <c r="A173" s="29">
        <v>42550</v>
      </c>
      <c r="B173" s="29">
        <v>42550</v>
      </c>
      <c r="C173" s="9">
        <v>550203</v>
      </c>
      <c r="D173" s="96" t="s">
        <v>306</v>
      </c>
      <c r="E173" s="116" t="s">
        <v>740</v>
      </c>
      <c r="F173" s="97" t="s">
        <v>71</v>
      </c>
      <c r="G173" s="104">
        <v>3695.04</v>
      </c>
      <c r="H173" s="34">
        <f>G173-M159</f>
        <v>1930.71</v>
      </c>
      <c r="I173" s="9" t="s">
        <v>12</v>
      </c>
      <c r="J173" s="30">
        <v>99478821.290000007</v>
      </c>
      <c r="K173" s="9" t="s">
        <v>12</v>
      </c>
    </row>
    <row r="174" spans="1:13" x14ac:dyDescent="0.25">
      <c r="A174" s="29">
        <v>42550</v>
      </c>
      <c r="B174" s="29">
        <v>42550</v>
      </c>
      <c r="C174" s="9">
        <v>550203</v>
      </c>
      <c r="D174" s="96" t="s">
        <v>307</v>
      </c>
      <c r="E174" s="116" t="s">
        <v>741</v>
      </c>
      <c r="F174" s="97" t="s">
        <v>71</v>
      </c>
      <c r="G174" s="104">
        <v>3695.04</v>
      </c>
      <c r="H174" s="34">
        <f>G174-M165</f>
        <v>1930.71</v>
      </c>
      <c r="I174" s="9" t="s">
        <v>12</v>
      </c>
      <c r="J174" s="30">
        <v>99482516.329999998</v>
      </c>
      <c r="K174" s="9" t="s">
        <v>12</v>
      </c>
    </row>
    <row r="175" spans="1:13" x14ac:dyDescent="0.25">
      <c r="A175" s="29">
        <v>42551</v>
      </c>
      <c r="B175" s="29">
        <v>42552</v>
      </c>
      <c r="C175" s="9">
        <v>550203</v>
      </c>
      <c r="D175" s="96" t="s">
        <v>308</v>
      </c>
      <c r="E175" s="118" t="s">
        <v>742</v>
      </c>
      <c r="F175" s="97" t="s">
        <v>71</v>
      </c>
      <c r="G175" s="104">
        <v>1176.6500000000001</v>
      </c>
      <c r="H175" s="34">
        <f t="shared" si="2"/>
        <v>1176.6500000000001</v>
      </c>
      <c r="I175" s="9" t="s">
        <v>12</v>
      </c>
      <c r="J175" s="30">
        <v>99483692.980000004</v>
      </c>
      <c r="K175" s="9" t="s">
        <v>12</v>
      </c>
    </row>
    <row r="176" spans="1:13" x14ac:dyDescent="0.25">
      <c r="A176" s="29">
        <v>42551</v>
      </c>
      <c r="B176" s="29">
        <v>42551</v>
      </c>
      <c r="C176" s="9">
        <v>550203</v>
      </c>
      <c r="D176" s="96" t="s">
        <v>309</v>
      </c>
      <c r="E176" s="118" t="s">
        <v>743</v>
      </c>
      <c r="F176" s="97">
        <v>2585091.88</v>
      </c>
      <c r="G176" s="104"/>
      <c r="H176" s="34">
        <f t="shared" si="2"/>
        <v>0</v>
      </c>
      <c r="I176" s="9" t="s">
        <v>11</v>
      </c>
      <c r="J176" s="30">
        <v>96898601.099999994</v>
      </c>
      <c r="K176" s="9" t="s">
        <v>12</v>
      </c>
    </row>
    <row r="177" spans="1:11" x14ac:dyDescent="0.25">
      <c r="A177" s="29">
        <v>42551</v>
      </c>
      <c r="B177" s="29">
        <v>42566</v>
      </c>
      <c r="C177" s="9">
        <v>550203</v>
      </c>
      <c r="D177" s="96" t="s">
        <v>310</v>
      </c>
      <c r="E177" s="118" t="s">
        <v>744</v>
      </c>
      <c r="F177" s="97">
        <v>233067.06</v>
      </c>
      <c r="G177" s="104"/>
      <c r="H177" s="34">
        <f t="shared" si="2"/>
        <v>0</v>
      </c>
      <c r="I177" s="9" t="s">
        <v>11</v>
      </c>
      <c r="J177" s="30">
        <v>96665534.040000007</v>
      </c>
      <c r="K177" s="9" t="s">
        <v>12</v>
      </c>
    </row>
    <row r="178" spans="1:11" x14ac:dyDescent="0.25">
      <c r="A178" s="29">
        <v>42551</v>
      </c>
      <c r="B178" s="29">
        <v>42551</v>
      </c>
      <c r="C178" s="9">
        <v>550203</v>
      </c>
      <c r="D178" s="96" t="s">
        <v>311</v>
      </c>
      <c r="E178" s="116" t="s">
        <v>745</v>
      </c>
      <c r="F178" s="97">
        <v>92.6</v>
      </c>
      <c r="G178" s="104"/>
      <c r="H178" s="34">
        <f t="shared" si="2"/>
        <v>0</v>
      </c>
      <c r="I178" s="9" t="s">
        <v>11</v>
      </c>
      <c r="J178" s="30">
        <v>96665441.439999998</v>
      </c>
      <c r="K178" s="9" t="s">
        <v>12</v>
      </c>
    </row>
    <row r="179" spans="1:11" x14ac:dyDescent="0.25">
      <c r="A179" s="29">
        <v>42551</v>
      </c>
      <c r="B179" s="29">
        <v>42562</v>
      </c>
      <c r="C179" s="9">
        <v>550203</v>
      </c>
      <c r="D179" s="96" t="s">
        <v>312</v>
      </c>
      <c r="E179" s="116" t="s">
        <v>746</v>
      </c>
      <c r="F179" s="97">
        <v>607342.05000000005</v>
      </c>
      <c r="G179" s="104"/>
      <c r="H179" s="34">
        <f t="shared" si="2"/>
        <v>0</v>
      </c>
      <c r="I179" s="9" t="s">
        <v>11</v>
      </c>
      <c r="J179" s="30">
        <v>96058099.390000001</v>
      </c>
      <c r="K179" s="9" t="s">
        <v>12</v>
      </c>
    </row>
    <row r="180" spans="1:11" x14ac:dyDescent="0.25">
      <c r="A180" s="29">
        <v>42551</v>
      </c>
      <c r="B180" s="29">
        <v>42564</v>
      </c>
      <c r="C180" s="9">
        <v>550203</v>
      </c>
      <c r="D180" s="96" t="s">
        <v>313</v>
      </c>
      <c r="E180" s="116" t="s">
        <v>747</v>
      </c>
      <c r="F180" s="97">
        <v>1074499.03</v>
      </c>
      <c r="G180" s="104"/>
      <c r="H180" s="34">
        <f t="shared" si="2"/>
        <v>0</v>
      </c>
      <c r="I180" s="9" t="s">
        <v>11</v>
      </c>
      <c r="J180" s="30">
        <v>94983600.359999999</v>
      </c>
      <c r="K180" s="9" t="s">
        <v>12</v>
      </c>
    </row>
    <row r="181" spans="1:11" x14ac:dyDescent="0.25">
      <c r="A181" s="29">
        <v>42551</v>
      </c>
      <c r="B181" s="29">
        <v>42551</v>
      </c>
      <c r="C181" s="9">
        <v>550203</v>
      </c>
      <c r="D181" s="96" t="s">
        <v>314</v>
      </c>
      <c r="E181" s="116" t="s">
        <v>745</v>
      </c>
      <c r="F181" s="97" t="s">
        <v>71</v>
      </c>
      <c r="G181" s="104">
        <v>92.6</v>
      </c>
      <c r="H181" s="34">
        <f t="shared" si="2"/>
        <v>92.6</v>
      </c>
      <c r="I181" s="9" t="s">
        <v>12</v>
      </c>
      <c r="J181" s="30">
        <v>94983692.959999993</v>
      </c>
      <c r="K181" s="9" t="s">
        <v>12</v>
      </c>
    </row>
    <row r="182" spans="1:11" x14ac:dyDescent="0.25">
      <c r="A182" s="29">
        <v>42551</v>
      </c>
      <c r="B182" s="29">
        <v>42551</v>
      </c>
      <c r="C182" s="9">
        <v>550203</v>
      </c>
      <c r="D182" s="96" t="s">
        <v>315</v>
      </c>
      <c r="E182" s="116" t="s">
        <v>730</v>
      </c>
      <c r="F182" s="97">
        <v>22168037.620000001</v>
      </c>
      <c r="G182" s="104"/>
      <c r="H182" s="34">
        <f t="shared" si="2"/>
        <v>0</v>
      </c>
      <c r="I182" s="9" t="s">
        <v>11</v>
      </c>
      <c r="J182" s="30">
        <v>72815655.340000004</v>
      </c>
      <c r="K182" s="9" t="s">
        <v>12</v>
      </c>
    </row>
    <row r="183" spans="1:11" x14ac:dyDescent="0.25">
      <c r="A183" s="29">
        <v>42551</v>
      </c>
      <c r="B183" s="29">
        <v>42562</v>
      </c>
      <c r="C183" s="9">
        <v>550203</v>
      </c>
      <c r="D183" s="96" t="s">
        <v>316</v>
      </c>
      <c r="E183" s="116" t="s">
        <v>746</v>
      </c>
      <c r="F183" s="97" t="s">
        <v>71</v>
      </c>
      <c r="G183" s="104">
        <v>4648471.7699999996</v>
      </c>
      <c r="H183" s="34">
        <f t="shared" si="2"/>
        <v>4648471.7699999996</v>
      </c>
      <c r="I183" s="9" t="s">
        <v>12</v>
      </c>
      <c r="J183" s="30">
        <v>77464127.109999999</v>
      </c>
      <c r="K183" s="9" t="s">
        <v>12</v>
      </c>
    </row>
    <row r="184" spans="1:11" x14ac:dyDescent="0.25">
      <c r="A184" s="29">
        <v>42551</v>
      </c>
      <c r="B184" s="29">
        <v>42564</v>
      </c>
      <c r="C184" s="9">
        <v>550203</v>
      </c>
      <c r="D184" s="96" t="s">
        <v>317</v>
      </c>
      <c r="E184" s="116" t="s">
        <v>747</v>
      </c>
      <c r="F184" s="97" t="s">
        <v>71</v>
      </c>
      <c r="G184" s="104">
        <v>7941426.6500000004</v>
      </c>
      <c r="H184" s="34">
        <f t="shared" si="2"/>
        <v>7941426.6500000004</v>
      </c>
      <c r="I184" s="9" t="s">
        <v>12</v>
      </c>
      <c r="J184" s="30">
        <v>85405553.760000005</v>
      </c>
      <c r="K184" s="9" t="s">
        <v>12</v>
      </c>
    </row>
    <row r="185" spans="1:11" x14ac:dyDescent="0.25">
      <c r="A185" s="29">
        <v>42551</v>
      </c>
      <c r="B185" s="29">
        <v>42551</v>
      </c>
      <c r="C185" s="9">
        <v>550203</v>
      </c>
      <c r="D185" s="96" t="s">
        <v>318</v>
      </c>
      <c r="E185" s="118" t="s">
        <v>748</v>
      </c>
      <c r="F185" s="97">
        <v>1884.41</v>
      </c>
      <c r="G185" s="104"/>
      <c r="H185" s="34">
        <f t="shared" si="2"/>
        <v>0</v>
      </c>
      <c r="I185" s="9" t="s">
        <v>11</v>
      </c>
      <c r="J185" s="30">
        <v>85403669.349999994</v>
      </c>
      <c r="K185" s="9" t="s">
        <v>12</v>
      </c>
    </row>
    <row r="186" spans="1:11" x14ac:dyDescent="0.25">
      <c r="A186" s="29">
        <v>42551</v>
      </c>
      <c r="B186" s="29">
        <v>42551</v>
      </c>
      <c r="C186" s="9">
        <v>550203</v>
      </c>
      <c r="D186" s="96" t="s">
        <v>319</v>
      </c>
      <c r="E186" s="118" t="s">
        <v>749</v>
      </c>
      <c r="F186" s="97">
        <v>1884.41</v>
      </c>
      <c r="G186" s="104"/>
      <c r="H186" s="34">
        <f t="shared" si="2"/>
        <v>0</v>
      </c>
      <c r="I186" s="9" t="s">
        <v>11</v>
      </c>
      <c r="J186" s="30">
        <v>85401784.939999998</v>
      </c>
      <c r="K186" s="9" t="s">
        <v>12</v>
      </c>
    </row>
    <row r="187" spans="1:11" x14ac:dyDescent="0.25">
      <c r="F187" s="1">
        <f>SUM(F4:F186)</f>
        <v>115032229.49999999</v>
      </c>
      <c r="G187" s="142">
        <f>SUM(G4:G186)</f>
        <v>200434014.44000003</v>
      </c>
      <c r="H187" s="1">
        <f>SUM(H4:H186)</f>
        <v>147300144.76000002</v>
      </c>
    </row>
    <row r="188" spans="1:11" x14ac:dyDescent="0.25">
      <c r="F188" s="162">
        <f>G187-F187</f>
        <v>85401784.940000042</v>
      </c>
      <c r="G188" s="162"/>
      <c r="H188" s="119"/>
    </row>
    <row r="189" spans="1:11" x14ac:dyDescent="0.25">
      <c r="H189" s="1">
        <v>46854780.630000003</v>
      </c>
    </row>
    <row r="190" spans="1:11" x14ac:dyDescent="0.25">
      <c r="H190" s="1">
        <f>H187-H189</f>
        <v>100445364.13000003</v>
      </c>
    </row>
    <row r="192" spans="1:11" x14ac:dyDescent="0.25">
      <c r="H192" s="129">
        <f>H190-F188</f>
        <v>15043579.189999983</v>
      </c>
    </row>
  </sheetData>
  <mergeCells count="2">
    <mergeCell ref="A2:J2"/>
    <mergeCell ref="F188:G18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2"/>
  <sheetViews>
    <sheetView topLeftCell="A337" zoomScaleNormal="100" workbookViewId="0">
      <selection activeCell="H352" sqref="H352"/>
    </sheetView>
  </sheetViews>
  <sheetFormatPr defaultRowHeight="15" x14ac:dyDescent="0.25"/>
  <cols>
    <col min="1" max="3" width="9.140625" customWidth="1"/>
    <col min="4" max="4" width="11.85546875" customWidth="1"/>
    <col min="5" max="5" width="35" customWidth="1"/>
    <col min="6" max="7" width="15.28515625" style="1" bestFit="1" customWidth="1"/>
    <col min="8" max="8" width="15.28515625" style="1" customWidth="1"/>
    <col min="9" max="9" width="9.140625" customWidth="1"/>
    <col min="10" max="10" width="10.85546875" customWidth="1"/>
    <col min="11" max="11" width="9.140625" customWidth="1"/>
    <col min="12" max="12" width="12.5703125" customWidth="1"/>
    <col min="13" max="13" width="14.28515625" bestFit="1" customWidth="1"/>
  </cols>
  <sheetData>
    <row r="2" spans="1:11" x14ac:dyDescent="0.25">
      <c r="A2" s="163" t="s">
        <v>213</v>
      </c>
      <c r="B2" s="160"/>
      <c r="C2" s="160"/>
      <c r="D2" s="160"/>
      <c r="E2" s="160"/>
      <c r="F2" s="160"/>
      <c r="G2" s="160"/>
      <c r="H2" s="160"/>
      <c r="I2" s="160"/>
      <c r="J2" s="161"/>
      <c r="K2" s="28"/>
    </row>
    <row r="3" spans="1:11" ht="33.75" x14ac:dyDescent="0.25">
      <c r="A3" s="12" t="s">
        <v>0</v>
      </c>
      <c r="B3" s="12" t="s">
        <v>1</v>
      </c>
      <c r="C3" s="12" t="s">
        <v>103</v>
      </c>
      <c r="D3" s="12" t="s">
        <v>3</v>
      </c>
      <c r="E3" s="12" t="s">
        <v>4</v>
      </c>
      <c r="F3" s="32" t="s">
        <v>11</v>
      </c>
      <c r="G3" s="32" t="s">
        <v>12</v>
      </c>
      <c r="H3" s="32"/>
      <c r="I3" s="12" t="s">
        <v>7</v>
      </c>
      <c r="J3" s="12" t="s">
        <v>8</v>
      </c>
      <c r="K3" s="12" t="s">
        <v>9</v>
      </c>
    </row>
    <row r="4" spans="1:11" x14ac:dyDescent="0.25">
      <c r="A4" s="12"/>
      <c r="B4" s="12"/>
      <c r="C4" s="12"/>
      <c r="D4" s="12"/>
      <c r="E4" s="12"/>
      <c r="F4" s="32">
        <v>0</v>
      </c>
      <c r="G4" s="32">
        <v>85401784.939999998</v>
      </c>
      <c r="H4" s="148">
        <f>G4</f>
        <v>85401784.939999998</v>
      </c>
      <c r="I4" s="12"/>
      <c r="J4" s="12"/>
      <c r="K4" s="12"/>
    </row>
    <row r="5" spans="1:11" x14ac:dyDescent="0.25">
      <c r="A5" s="29">
        <v>42552</v>
      </c>
      <c r="B5" s="29">
        <v>42558</v>
      </c>
      <c r="C5" s="9" t="s">
        <v>104</v>
      </c>
      <c r="D5" s="9" t="s">
        <v>214</v>
      </c>
      <c r="E5" t="s">
        <v>757</v>
      </c>
      <c r="F5" s="20" t="s">
        <v>71</v>
      </c>
      <c r="G5" s="20">
        <v>8615.93</v>
      </c>
      <c r="H5" s="148">
        <f t="shared" ref="H5:H68" si="0">G5</f>
        <v>8615.93</v>
      </c>
      <c r="I5" s="9" t="s">
        <v>12</v>
      </c>
      <c r="J5" s="30">
        <v>85410400.870000005</v>
      </c>
      <c r="K5" s="9" t="s">
        <v>12</v>
      </c>
    </row>
    <row r="6" spans="1:11" x14ac:dyDescent="0.25">
      <c r="A6" s="29">
        <v>42552</v>
      </c>
      <c r="B6" s="29">
        <v>42558</v>
      </c>
      <c r="C6" s="9" t="s">
        <v>104</v>
      </c>
      <c r="D6" s="9" t="s">
        <v>215</v>
      </c>
      <c r="E6" t="s">
        <v>758</v>
      </c>
      <c r="F6" s="20" t="s">
        <v>71</v>
      </c>
      <c r="G6" s="20">
        <v>1681.94</v>
      </c>
      <c r="H6" s="148">
        <f t="shared" si="0"/>
        <v>1681.94</v>
      </c>
      <c r="I6" s="9" t="s">
        <v>12</v>
      </c>
      <c r="J6" s="30">
        <v>85412082.810000002</v>
      </c>
      <c r="K6" s="9" t="s">
        <v>12</v>
      </c>
    </row>
    <row r="7" spans="1:11" x14ac:dyDescent="0.25">
      <c r="A7" s="29">
        <v>42552</v>
      </c>
      <c r="B7" s="29">
        <v>42559</v>
      </c>
      <c r="C7" s="9" t="s">
        <v>104</v>
      </c>
      <c r="D7" s="9" t="s">
        <v>216</v>
      </c>
      <c r="E7" t="s">
        <v>759</v>
      </c>
      <c r="F7" s="20" t="s">
        <v>71</v>
      </c>
      <c r="G7" s="20">
        <v>1</v>
      </c>
      <c r="H7" s="148">
        <f t="shared" si="0"/>
        <v>1</v>
      </c>
      <c r="I7" s="9" t="s">
        <v>12</v>
      </c>
      <c r="J7" s="30">
        <v>85412083.810000002</v>
      </c>
      <c r="K7" s="9" t="s">
        <v>12</v>
      </c>
    </row>
    <row r="8" spans="1:11" x14ac:dyDescent="0.25">
      <c r="A8" s="29">
        <v>42552</v>
      </c>
      <c r="B8" s="29">
        <v>42552</v>
      </c>
      <c r="C8" s="9" t="s">
        <v>104</v>
      </c>
      <c r="D8" s="9" t="s">
        <v>217</v>
      </c>
      <c r="E8" t="s">
        <v>760</v>
      </c>
      <c r="F8" s="20">
        <v>12190884.35</v>
      </c>
      <c r="G8" s="20"/>
      <c r="H8" s="148">
        <f t="shared" si="0"/>
        <v>0</v>
      </c>
      <c r="I8" s="9" t="s">
        <v>11</v>
      </c>
      <c r="J8" s="30">
        <v>73221199.459999993</v>
      </c>
      <c r="K8" s="9" t="s">
        <v>12</v>
      </c>
    </row>
    <row r="9" spans="1:11" x14ac:dyDescent="0.25">
      <c r="A9" s="29">
        <v>42552</v>
      </c>
      <c r="B9" s="29">
        <v>42552</v>
      </c>
      <c r="C9" s="9" t="s">
        <v>104</v>
      </c>
      <c r="D9" s="9" t="s">
        <v>218</v>
      </c>
      <c r="E9" t="s">
        <v>761</v>
      </c>
      <c r="F9" s="20">
        <v>22831962.379999999</v>
      </c>
      <c r="G9" s="20"/>
      <c r="H9" s="148">
        <f t="shared" si="0"/>
        <v>0</v>
      </c>
      <c r="I9" s="9" t="s">
        <v>11</v>
      </c>
      <c r="J9" s="30">
        <v>50389237.079999998</v>
      </c>
      <c r="K9" s="9" t="s">
        <v>12</v>
      </c>
    </row>
    <row r="10" spans="1:11" x14ac:dyDescent="0.25">
      <c r="A10" s="29">
        <v>42555</v>
      </c>
      <c r="B10" s="29">
        <v>42562</v>
      </c>
      <c r="C10" s="9" t="s">
        <v>104</v>
      </c>
      <c r="D10" s="9" t="s">
        <v>219</v>
      </c>
      <c r="E10" t="s">
        <v>762</v>
      </c>
      <c r="F10" s="20">
        <v>1528769.13</v>
      </c>
      <c r="G10" s="20"/>
      <c r="H10" s="148">
        <f t="shared" si="0"/>
        <v>0</v>
      </c>
      <c r="I10" s="9" t="s">
        <v>11</v>
      </c>
      <c r="J10" s="30">
        <v>48860467.950000003</v>
      </c>
      <c r="K10" s="9" t="s">
        <v>12</v>
      </c>
    </row>
    <row r="11" spans="1:11" x14ac:dyDescent="0.25">
      <c r="A11" s="29">
        <v>42559</v>
      </c>
      <c r="B11" s="29">
        <v>42562</v>
      </c>
      <c r="C11" s="9" t="s">
        <v>104</v>
      </c>
      <c r="D11" s="9" t="s">
        <v>220</v>
      </c>
      <c r="E11" t="s">
        <v>763</v>
      </c>
      <c r="F11" s="20">
        <v>1364802.37</v>
      </c>
      <c r="G11" s="20"/>
      <c r="H11" s="148">
        <f t="shared" si="0"/>
        <v>0</v>
      </c>
      <c r="I11" s="9" t="s">
        <v>11</v>
      </c>
      <c r="J11" s="30">
        <v>47495665.579999998</v>
      </c>
      <c r="K11" s="9" t="s">
        <v>12</v>
      </c>
    </row>
    <row r="12" spans="1:11" x14ac:dyDescent="0.25">
      <c r="A12" s="29">
        <v>42563</v>
      </c>
      <c r="B12" s="29">
        <v>42563</v>
      </c>
      <c r="C12" s="9" t="s">
        <v>104</v>
      </c>
      <c r="D12" s="9" t="s">
        <v>221</v>
      </c>
      <c r="E12" t="s">
        <v>764</v>
      </c>
      <c r="F12" s="20"/>
      <c r="G12" s="20">
        <v>1380607.53</v>
      </c>
      <c r="H12" s="148">
        <f t="shared" si="0"/>
        <v>1380607.53</v>
      </c>
      <c r="I12" s="9" t="s">
        <v>12</v>
      </c>
      <c r="J12" s="30">
        <v>48876273.109999999</v>
      </c>
      <c r="K12" s="9" t="s">
        <v>12</v>
      </c>
    </row>
    <row r="13" spans="1:11" x14ac:dyDescent="0.25">
      <c r="A13" s="29">
        <v>42563</v>
      </c>
      <c r="B13" s="29">
        <v>42563</v>
      </c>
      <c r="C13" s="9" t="s">
        <v>104</v>
      </c>
      <c r="D13" s="9" t="s">
        <v>222</v>
      </c>
      <c r="E13" t="s">
        <v>764</v>
      </c>
      <c r="F13" s="20"/>
      <c r="G13" s="20">
        <v>1153407.67</v>
      </c>
      <c r="H13" s="148">
        <f t="shared" si="0"/>
        <v>1153407.67</v>
      </c>
      <c r="I13" s="9" t="s">
        <v>12</v>
      </c>
      <c r="J13" s="30">
        <v>50029680.780000001</v>
      </c>
      <c r="K13" s="9" t="s">
        <v>12</v>
      </c>
    </row>
    <row r="14" spans="1:11" x14ac:dyDescent="0.25">
      <c r="A14" s="29">
        <v>42563</v>
      </c>
      <c r="B14" s="29">
        <v>42563</v>
      </c>
      <c r="C14" s="9" t="s">
        <v>104</v>
      </c>
      <c r="D14" s="9" t="s">
        <v>223</v>
      </c>
      <c r="E14" t="s">
        <v>764</v>
      </c>
      <c r="F14" s="20"/>
      <c r="G14" s="20">
        <v>1426260.51</v>
      </c>
      <c r="H14" s="148">
        <f t="shared" si="0"/>
        <v>1426260.51</v>
      </c>
      <c r="I14" s="9" t="s">
        <v>12</v>
      </c>
      <c r="J14" s="30">
        <v>51455941.289999999</v>
      </c>
      <c r="K14" s="9" t="s">
        <v>12</v>
      </c>
    </row>
    <row r="15" spans="1:11" x14ac:dyDescent="0.25">
      <c r="A15" s="29">
        <v>42571</v>
      </c>
      <c r="B15" s="29">
        <v>42572</v>
      </c>
      <c r="C15" s="9" t="s">
        <v>104</v>
      </c>
      <c r="D15" s="9" t="s">
        <v>224</v>
      </c>
      <c r="E15" t="s">
        <v>765</v>
      </c>
      <c r="F15" s="20" t="s">
        <v>71</v>
      </c>
      <c r="G15" s="20">
        <v>4262.72</v>
      </c>
      <c r="H15" s="148">
        <f t="shared" si="0"/>
        <v>4262.72</v>
      </c>
      <c r="I15" s="9" t="s">
        <v>12</v>
      </c>
      <c r="J15" s="30">
        <v>51460204.009999998</v>
      </c>
      <c r="K15" s="9" t="s">
        <v>12</v>
      </c>
    </row>
    <row r="16" spans="1:11" x14ac:dyDescent="0.25">
      <c r="A16" s="29">
        <v>42572</v>
      </c>
      <c r="B16" s="29">
        <v>42576</v>
      </c>
      <c r="C16" s="9" t="s">
        <v>104</v>
      </c>
      <c r="D16" s="9" t="s">
        <v>225</v>
      </c>
      <c r="E16" t="s">
        <v>766</v>
      </c>
      <c r="F16" s="20" t="s">
        <v>71</v>
      </c>
      <c r="G16" s="20">
        <v>716.69</v>
      </c>
      <c r="H16" s="148">
        <f t="shared" si="0"/>
        <v>716.69</v>
      </c>
      <c r="I16" s="9" t="s">
        <v>12</v>
      </c>
      <c r="J16" s="30">
        <v>51460920.700000003</v>
      </c>
      <c r="K16" s="9" t="s">
        <v>12</v>
      </c>
    </row>
    <row r="17" spans="1:13" x14ac:dyDescent="0.25">
      <c r="A17" s="29">
        <v>42572</v>
      </c>
      <c r="B17" s="29">
        <v>42576</v>
      </c>
      <c r="C17" s="9" t="s">
        <v>104</v>
      </c>
      <c r="D17" s="9" t="s">
        <v>226</v>
      </c>
      <c r="E17" t="s">
        <v>767</v>
      </c>
      <c r="F17" s="20" t="s">
        <v>71</v>
      </c>
      <c r="G17" s="20">
        <v>2842</v>
      </c>
      <c r="H17" s="148">
        <f t="shared" si="0"/>
        <v>2842</v>
      </c>
      <c r="I17" s="9" t="s">
        <v>12</v>
      </c>
      <c r="J17" s="30">
        <v>51463762.700000003</v>
      </c>
      <c r="K17" s="9" t="s">
        <v>12</v>
      </c>
    </row>
    <row r="18" spans="1:13" x14ac:dyDescent="0.25">
      <c r="A18" s="29">
        <v>42572</v>
      </c>
      <c r="B18" s="29">
        <v>42576</v>
      </c>
      <c r="C18" s="9" t="s">
        <v>104</v>
      </c>
      <c r="D18" s="9" t="s">
        <v>227</v>
      </c>
      <c r="E18" t="s">
        <v>768</v>
      </c>
      <c r="F18" s="20" t="s">
        <v>71</v>
      </c>
      <c r="G18" s="20">
        <v>477.4</v>
      </c>
      <c r="H18" s="148">
        <f t="shared" si="0"/>
        <v>477.4</v>
      </c>
      <c r="I18" s="9" t="s">
        <v>12</v>
      </c>
      <c r="J18" s="30">
        <v>51464240.100000001</v>
      </c>
      <c r="K18" s="9" t="s">
        <v>12</v>
      </c>
    </row>
    <row r="19" spans="1:13" x14ac:dyDescent="0.25">
      <c r="A19" s="29">
        <v>42572</v>
      </c>
      <c r="B19" s="29">
        <v>42576</v>
      </c>
      <c r="C19" s="9" t="s">
        <v>104</v>
      </c>
      <c r="D19" s="9" t="s">
        <v>228</v>
      </c>
      <c r="E19" t="s">
        <v>769</v>
      </c>
      <c r="F19" s="20" t="s">
        <v>71</v>
      </c>
      <c r="G19" s="20">
        <v>278.45</v>
      </c>
      <c r="H19" s="148">
        <f t="shared" si="0"/>
        <v>278.45</v>
      </c>
      <c r="I19" s="9" t="s">
        <v>12</v>
      </c>
      <c r="J19" s="30">
        <v>51464518.549999997</v>
      </c>
      <c r="K19" s="9" t="s">
        <v>12</v>
      </c>
    </row>
    <row r="20" spans="1:13" x14ac:dyDescent="0.25">
      <c r="A20" s="29">
        <v>42572</v>
      </c>
      <c r="B20" s="29">
        <v>42576</v>
      </c>
      <c r="C20" s="9" t="s">
        <v>104</v>
      </c>
      <c r="D20" s="9" t="s">
        <v>229</v>
      </c>
      <c r="E20" t="s">
        <v>770</v>
      </c>
      <c r="F20" s="20" t="s">
        <v>71</v>
      </c>
      <c r="G20" s="20">
        <v>1239.74</v>
      </c>
      <c r="H20" s="148">
        <f t="shared" si="0"/>
        <v>1239.74</v>
      </c>
      <c r="I20" s="9" t="s">
        <v>12</v>
      </c>
      <c r="J20" s="30">
        <v>51465758.289999999</v>
      </c>
      <c r="K20" s="9" t="s">
        <v>12</v>
      </c>
    </row>
    <row r="21" spans="1:13" x14ac:dyDescent="0.25">
      <c r="A21" s="29">
        <v>42576</v>
      </c>
      <c r="B21" s="29">
        <v>42577</v>
      </c>
      <c r="C21" s="9" t="s">
        <v>104</v>
      </c>
      <c r="D21" s="9" t="s">
        <v>230</v>
      </c>
      <c r="E21" t="s">
        <v>771</v>
      </c>
      <c r="F21" s="20" t="s">
        <v>71</v>
      </c>
      <c r="G21" s="20">
        <v>9329.32</v>
      </c>
      <c r="H21" s="148">
        <f t="shared" si="0"/>
        <v>9329.32</v>
      </c>
      <c r="I21" s="9" t="s">
        <v>12</v>
      </c>
      <c r="J21" s="30">
        <v>51475087.609999999</v>
      </c>
      <c r="K21" s="9" t="s">
        <v>12</v>
      </c>
    </row>
    <row r="22" spans="1:13" x14ac:dyDescent="0.25">
      <c r="A22" s="29">
        <v>42577</v>
      </c>
      <c r="B22" s="29">
        <v>42579</v>
      </c>
      <c r="C22" s="9" t="s">
        <v>104</v>
      </c>
      <c r="D22" s="9" t="s">
        <v>231</v>
      </c>
      <c r="E22" t="s">
        <v>772</v>
      </c>
      <c r="F22" s="20" t="s">
        <v>71</v>
      </c>
      <c r="G22" s="20">
        <v>580.1</v>
      </c>
      <c r="H22" s="148">
        <f t="shared" si="0"/>
        <v>580.1</v>
      </c>
      <c r="I22" s="9" t="s">
        <v>12</v>
      </c>
      <c r="J22" s="30">
        <v>51475667.710000001</v>
      </c>
      <c r="K22" s="9" t="s">
        <v>12</v>
      </c>
    </row>
    <row r="23" spans="1:13" x14ac:dyDescent="0.25">
      <c r="A23" s="29">
        <v>42577</v>
      </c>
      <c r="B23" s="29">
        <v>42579</v>
      </c>
      <c r="C23" s="9" t="s">
        <v>104</v>
      </c>
      <c r="D23" s="9" t="s">
        <v>232</v>
      </c>
      <c r="E23" t="s">
        <v>773</v>
      </c>
      <c r="F23" s="20">
        <v>984167.14</v>
      </c>
      <c r="G23" s="20"/>
      <c r="H23" s="148">
        <f t="shared" si="0"/>
        <v>0</v>
      </c>
      <c r="I23" s="9" t="s">
        <v>11</v>
      </c>
      <c r="J23" s="30">
        <v>50491500.57</v>
      </c>
      <c r="K23" s="9" t="s">
        <v>12</v>
      </c>
    </row>
    <row r="24" spans="1:13" x14ac:dyDescent="0.25">
      <c r="A24" s="29">
        <v>42577</v>
      </c>
      <c r="B24" s="29">
        <v>42579</v>
      </c>
      <c r="C24" s="9" t="s">
        <v>104</v>
      </c>
      <c r="D24" s="9" t="s">
        <v>233</v>
      </c>
      <c r="E24" t="s">
        <v>774</v>
      </c>
      <c r="F24" s="20">
        <v>4173289.86</v>
      </c>
      <c r="G24" s="20"/>
      <c r="H24" s="148">
        <f t="shared" si="0"/>
        <v>0</v>
      </c>
      <c r="I24" s="9" t="s">
        <v>11</v>
      </c>
      <c r="J24" s="30">
        <v>46318210.710000001</v>
      </c>
      <c r="K24" s="9" t="s">
        <v>12</v>
      </c>
    </row>
    <row r="25" spans="1:13" x14ac:dyDescent="0.25">
      <c r="A25" s="29">
        <v>42577</v>
      </c>
      <c r="B25" s="29">
        <v>42577</v>
      </c>
      <c r="C25" s="9" t="s">
        <v>104</v>
      </c>
      <c r="D25" s="149" t="s">
        <v>234</v>
      </c>
      <c r="E25" s="149"/>
      <c r="F25" s="150">
        <v>29.7</v>
      </c>
      <c r="G25" s="20"/>
      <c r="H25" s="148">
        <f t="shared" si="0"/>
        <v>0</v>
      </c>
      <c r="I25" s="9" t="s">
        <v>11</v>
      </c>
      <c r="J25" s="30">
        <v>46318181.009999998</v>
      </c>
      <c r="K25" s="9" t="s">
        <v>12</v>
      </c>
      <c r="L25" t="s">
        <v>756</v>
      </c>
      <c r="M25" s="1">
        <f>SUM(F25:F101)</f>
        <v>38540287.870000005</v>
      </c>
    </row>
    <row r="26" spans="1:13" x14ac:dyDescent="0.25">
      <c r="A26" s="29">
        <v>42577</v>
      </c>
      <c r="B26" s="29">
        <v>42577</v>
      </c>
      <c r="C26" s="9" t="s">
        <v>104</v>
      </c>
      <c r="D26" s="149" t="s">
        <v>234</v>
      </c>
      <c r="E26" s="149"/>
      <c r="F26" s="150">
        <v>48.83</v>
      </c>
      <c r="G26" s="20"/>
      <c r="H26" s="148">
        <f t="shared" si="0"/>
        <v>0</v>
      </c>
      <c r="I26" s="9" t="s">
        <v>11</v>
      </c>
      <c r="J26" s="30">
        <v>46318132.18</v>
      </c>
      <c r="K26" s="9" t="s">
        <v>12</v>
      </c>
      <c r="L26" t="s">
        <v>775</v>
      </c>
    </row>
    <row r="27" spans="1:13" x14ac:dyDescent="0.25">
      <c r="A27" s="29">
        <v>42577</v>
      </c>
      <c r="B27" s="29">
        <v>42577</v>
      </c>
      <c r="C27" s="9" t="s">
        <v>104</v>
      </c>
      <c r="D27" s="149" t="s">
        <v>234</v>
      </c>
      <c r="E27" s="149"/>
      <c r="F27" s="150">
        <v>53.18</v>
      </c>
      <c r="G27" s="20"/>
      <c r="H27" s="148">
        <f t="shared" si="0"/>
        <v>0</v>
      </c>
      <c r="I27" s="9" t="s">
        <v>11</v>
      </c>
      <c r="J27" s="30">
        <v>46318079</v>
      </c>
      <c r="K27" s="9" t="s">
        <v>12</v>
      </c>
    </row>
    <row r="28" spans="1:13" x14ac:dyDescent="0.25">
      <c r="A28" s="29">
        <v>42577</v>
      </c>
      <c r="B28" s="29">
        <v>42577</v>
      </c>
      <c r="C28" s="9" t="s">
        <v>104</v>
      </c>
      <c r="D28" s="149" t="s">
        <v>234</v>
      </c>
      <c r="E28" s="149"/>
      <c r="F28" s="150">
        <v>56</v>
      </c>
      <c r="G28" s="20"/>
      <c r="H28" s="148">
        <f t="shared" si="0"/>
        <v>0</v>
      </c>
      <c r="I28" s="9" t="s">
        <v>11</v>
      </c>
      <c r="J28" s="30">
        <v>46318023</v>
      </c>
      <c r="K28" s="9" t="s">
        <v>12</v>
      </c>
    </row>
    <row r="29" spans="1:13" x14ac:dyDescent="0.25">
      <c r="A29" s="29">
        <v>42577</v>
      </c>
      <c r="B29" s="29">
        <v>42577</v>
      </c>
      <c r="C29" s="9" t="s">
        <v>104</v>
      </c>
      <c r="D29" s="149" t="s">
        <v>234</v>
      </c>
      <c r="E29" s="149"/>
      <c r="F29" s="150">
        <v>76.040000000000006</v>
      </c>
      <c r="G29" s="20"/>
      <c r="H29" s="148">
        <f t="shared" si="0"/>
        <v>0</v>
      </c>
      <c r="I29" s="9" t="s">
        <v>11</v>
      </c>
      <c r="J29" s="30">
        <v>46317946.960000001</v>
      </c>
      <c r="K29" s="9" t="s">
        <v>12</v>
      </c>
    </row>
    <row r="30" spans="1:13" x14ac:dyDescent="0.25">
      <c r="A30" s="29">
        <v>42577</v>
      </c>
      <c r="B30" s="29">
        <v>42577</v>
      </c>
      <c r="C30" s="9" t="s">
        <v>104</v>
      </c>
      <c r="D30" s="149" t="s">
        <v>234</v>
      </c>
      <c r="E30" s="149"/>
      <c r="F30" s="150">
        <v>144.82</v>
      </c>
      <c r="G30" s="20"/>
      <c r="H30" s="148">
        <f t="shared" si="0"/>
        <v>0</v>
      </c>
      <c r="I30" s="9" t="s">
        <v>11</v>
      </c>
      <c r="J30" s="30">
        <v>46317802.140000001</v>
      </c>
      <c r="K30" s="9" t="s">
        <v>12</v>
      </c>
    </row>
    <row r="31" spans="1:13" x14ac:dyDescent="0.25">
      <c r="A31" s="29">
        <v>42577</v>
      </c>
      <c r="B31" s="29">
        <v>42577</v>
      </c>
      <c r="C31" s="9" t="s">
        <v>104</v>
      </c>
      <c r="D31" s="149" t="s">
        <v>234</v>
      </c>
      <c r="E31" s="149"/>
      <c r="F31" s="150">
        <v>148.63</v>
      </c>
      <c r="G31" s="20"/>
      <c r="H31" s="148">
        <f t="shared" si="0"/>
        <v>0</v>
      </c>
      <c r="I31" s="9" t="s">
        <v>11</v>
      </c>
      <c r="J31" s="30">
        <v>46317653.509999998</v>
      </c>
      <c r="K31" s="9" t="s">
        <v>12</v>
      </c>
    </row>
    <row r="32" spans="1:13" x14ac:dyDescent="0.25">
      <c r="A32" s="29">
        <v>42577</v>
      </c>
      <c r="B32" s="29">
        <v>42577</v>
      </c>
      <c r="C32" s="9" t="s">
        <v>104</v>
      </c>
      <c r="D32" s="149" t="s">
        <v>234</v>
      </c>
      <c r="E32" s="149"/>
      <c r="F32" s="150">
        <v>193.47</v>
      </c>
      <c r="G32" s="20"/>
      <c r="H32" s="148">
        <f t="shared" si="0"/>
        <v>0</v>
      </c>
      <c r="I32" s="9" t="s">
        <v>11</v>
      </c>
      <c r="J32" s="30">
        <v>46317460.039999999</v>
      </c>
      <c r="K32" s="9" t="s">
        <v>12</v>
      </c>
    </row>
    <row r="33" spans="1:11" x14ac:dyDescent="0.25">
      <c r="A33" s="29">
        <v>42577</v>
      </c>
      <c r="B33" s="29">
        <v>42577</v>
      </c>
      <c r="C33" s="9" t="s">
        <v>104</v>
      </c>
      <c r="D33" s="149" t="s">
        <v>234</v>
      </c>
      <c r="E33" s="149"/>
      <c r="F33" s="150">
        <v>208.47</v>
      </c>
      <c r="G33" s="20"/>
      <c r="H33" s="148">
        <f t="shared" si="0"/>
        <v>0</v>
      </c>
      <c r="I33" s="9" t="s">
        <v>11</v>
      </c>
      <c r="J33" s="30">
        <v>46317251.57</v>
      </c>
      <c r="K33" s="9" t="s">
        <v>12</v>
      </c>
    </row>
    <row r="34" spans="1:11" x14ac:dyDescent="0.25">
      <c r="A34" s="29">
        <v>42577</v>
      </c>
      <c r="B34" s="29">
        <v>42577</v>
      </c>
      <c r="C34" s="9" t="s">
        <v>104</v>
      </c>
      <c r="D34" s="149" t="s">
        <v>234</v>
      </c>
      <c r="E34" s="149"/>
      <c r="F34" s="150">
        <v>222.95</v>
      </c>
      <c r="G34" s="20"/>
      <c r="H34" s="148">
        <f t="shared" si="0"/>
        <v>0</v>
      </c>
      <c r="I34" s="9" t="s">
        <v>11</v>
      </c>
      <c r="J34" s="30">
        <v>46317028.619999997</v>
      </c>
      <c r="K34" s="9" t="s">
        <v>12</v>
      </c>
    </row>
    <row r="35" spans="1:11" x14ac:dyDescent="0.25">
      <c r="A35" s="29">
        <v>42577</v>
      </c>
      <c r="B35" s="29">
        <v>42577</v>
      </c>
      <c r="C35" s="9" t="s">
        <v>104</v>
      </c>
      <c r="D35" s="149" t="s">
        <v>234</v>
      </c>
      <c r="E35" s="149"/>
      <c r="F35" s="150">
        <v>297.52</v>
      </c>
      <c r="G35" s="20"/>
      <c r="H35" s="148">
        <f t="shared" si="0"/>
        <v>0</v>
      </c>
      <c r="I35" s="9" t="s">
        <v>11</v>
      </c>
      <c r="J35" s="30">
        <v>46316731.100000001</v>
      </c>
      <c r="K35" s="9" t="s">
        <v>12</v>
      </c>
    </row>
    <row r="36" spans="1:11" x14ac:dyDescent="0.25">
      <c r="A36" s="29">
        <v>42577</v>
      </c>
      <c r="B36" s="29">
        <v>42577</v>
      </c>
      <c r="C36" s="9" t="s">
        <v>104</v>
      </c>
      <c r="D36" s="149" t="s">
        <v>234</v>
      </c>
      <c r="E36" s="149"/>
      <c r="F36" s="150">
        <v>311.85000000000002</v>
      </c>
      <c r="G36" s="20"/>
      <c r="H36" s="148">
        <f t="shared" si="0"/>
        <v>0</v>
      </c>
      <c r="I36" s="9" t="s">
        <v>11</v>
      </c>
      <c r="J36" s="30">
        <v>46316419.25</v>
      </c>
      <c r="K36" s="9" t="s">
        <v>12</v>
      </c>
    </row>
    <row r="37" spans="1:11" x14ac:dyDescent="0.25">
      <c r="A37" s="29">
        <v>42577</v>
      </c>
      <c r="B37" s="29">
        <v>42577</v>
      </c>
      <c r="C37" s="9" t="s">
        <v>104</v>
      </c>
      <c r="D37" s="149" t="s">
        <v>234</v>
      </c>
      <c r="E37" s="149"/>
      <c r="F37" s="150">
        <v>437.92</v>
      </c>
      <c r="G37" s="20"/>
      <c r="H37" s="148">
        <f t="shared" si="0"/>
        <v>0</v>
      </c>
      <c r="I37" s="9" t="s">
        <v>11</v>
      </c>
      <c r="J37" s="30">
        <v>46315981.329999998</v>
      </c>
      <c r="K37" s="9" t="s">
        <v>12</v>
      </c>
    </row>
    <row r="38" spans="1:11" x14ac:dyDescent="0.25">
      <c r="A38" s="29">
        <v>42577</v>
      </c>
      <c r="B38" s="29">
        <v>42577</v>
      </c>
      <c r="C38" s="9" t="s">
        <v>104</v>
      </c>
      <c r="D38" s="149" t="s">
        <v>234</v>
      </c>
      <c r="E38" s="149"/>
      <c r="F38" s="150">
        <v>520.14</v>
      </c>
      <c r="G38" s="20"/>
      <c r="H38" s="148">
        <f t="shared" si="0"/>
        <v>0</v>
      </c>
      <c r="I38" s="9" t="s">
        <v>11</v>
      </c>
      <c r="J38" s="30">
        <v>46315461.189999998</v>
      </c>
      <c r="K38" s="9" t="s">
        <v>12</v>
      </c>
    </row>
    <row r="39" spans="1:11" x14ac:dyDescent="0.25">
      <c r="A39" s="29">
        <v>42577</v>
      </c>
      <c r="B39" s="29">
        <v>42577</v>
      </c>
      <c r="C39" s="9" t="s">
        <v>104</v>
      </c>
      <c r="D39" s="149" t="s">
        <v>234</v>
      </c>
      <c r="E39" s="149"/>
      <c r="F39" s="150">
        <v>707</v>
      </c>
      <c r="G39" s="20"/>
      <c r="H39" s="148">
        <f t="shared" si="0"/>
        <v>0</v>
      </c>
      <c r="I39" s="9" t="s">
        <v>11</v>
      </c>
      <c r="J39" s="30">
        <v>46314754.189999998</v>
      </c>
      <c r="K39" s="9" t="s">
        <v>12</v>
      </c>
    </row>
    <row r="40" spans="1:11" x14ac:dyDescent="0.25">
      <c r="A40" s="29">
        <v>42577</v>
      </c>
      <c r="B40" s="29">
        <v>42577</v>
      </c>
      <c r="C40" s="9" t="s">
        <v>104</v>
      </c>
      <c r="D40" s="149" t="s">
        <v>234</v>
      </c>
      <c r="E40" s="149"/>
      <c r="F40" s="150">
        <v>1345.19</v>
      </c>
      <c r="G40" s="20"/>
      <c r="H40" s="148">
        <f t="shared" si="0"/>
        <v>0</v>
      </c>
      <c r="I40" s="9" t="s">
        <v>11</v>
      </c>
      <c r="J40" s="30">
        <v>46313409</v>
      </c>
      <c r="K40" s="9" t="s">
        <v>12</v>
      </c>
    </row>
    <row r="41" spans="1:11" x14ac:dyDescent="0.25">
      <c r="A41" s="29">
        <v>42577</v>
      </c>
      <c r="B41" s="29">
        <v>42577</v>
      </c>
      <c r="C41" s="9" t="s">
        <v>104</v>
      </c>
      <c r="D41" s="149" t="s">
        <v>234</v>
      </c>
      <c r="E41" s="149"/>
      <c r="F41" s="150">
        <v>1455.25</v>
      </c>
      <c r="G41" s="20"/>
      <c r="H41" s="148">
        <f t="shared" si="0"/>
        <v>0</v>
      </c>
      <c r="I41" s="9" t="s">
        <v>11</v>
      </c>
      <c r="J41" s="30">
        <v>46311953.75</v>
      </c>
      <c r="K41" s="9" t="s">
        <v>12</v>
      </c>
    </row>
    <row r="42" spans="1:11" x14ac:dyDescent="0.25">
      <c r="A42" s="29">
        <v>42577</v>
      </c>
      <c r="B42" s="29">
        <v>42577</v>
      </c>
      <c r="C42" s="9" t="s">
        <v>104</v>
      </c>
      <c r="D42" s="149" t="s">
        <v>234</v>
      </c>
      <c r="E42" s="149"/>
      <c r="F42" s="150">
        <v>1482.95</v>
      </c>
      <c r="G42" s="20"/>
      <c r="H42" s="148">
        <f t="shared" si="0"/>
        <v>0</v>
      </c>
      <c r="I42" s="9" t="s">
        <v>11</v>
      </c>
      <c r="J42" s="30">
        <v>46310470.799999997</v>
      </c>
      <c r="K42" s="9" t="s">
        <v>12</v>
      </c>
    </row>
    <row r="43" spans="1:11" x14ac:dyDescent="0.25">
      <c r="A43" s="29">
        <v>42577</v>
      </c>
      <c r="B43" s="29">
        <v>42577</v>
      </c>
      <c r="C43" s="9" t="s">
        <v>104</v>
      </c>
      <c r="D43" s="149" t="s">
        <v>234</v>
      </c>
      <c r="E43" s="149"/>
      <c r="F43" s="150">
        <v>1643.8</v>
      </c>
      <c r="G43" s="20"/>
      <c r="H43" s="148">
        <f t="shared" si="0"/>
        <v>0</v>
      </c>
      <c r="I43" s="9" t="s">
        <v>11</v>
      </c>
      <c r="J43" s="30">
        <v>46308827</v>
      </c>
      <c r="K43" s="9" t="s">
        <v>12</v>
      </c>
    </row>
    <row r="44" spans="1:11" x14ac:dyDescent="0.25">
      <c r="A44" s="29">
        <v>42577</v>
      </c>
      <c r="B44" s="29">
        <v>42577</v>
      </c>
      <c r="C44" s="9" t="s">
        <v>104</v>
      </c>
      <c r="D44" s="149" t="s">
        <v>234</v>
      </c>
      <c r="E44" s="149"/>
      <c r="F44" s="150">
        <v>2361.5700000000002</v>
      </c>
      <c r="G44" s="20"/>
      <c r="H44" s="148">
        <f t="shared" si="0"/>
        <v>0</v>
      </c>
      <c r="I44" s="9" t="s">
        <v>11</v>
      </c>
      <c r="J44" s="30">
        <v>46306465.43</v>
      </c>
      <c r="K44" s="9" t="s">
        <v>12</v>
      </c>
    </row>
    <row r="45" spans="1:11" x14ac:dyDescent="0.25">
      <c r="A45" s="29">
        <v>42577</v>
      </c>
      <c r="B45" s="29">
        <v>42577</v>
      </c>
      <c r="C45" s="9" t="s">
        <v>104</v>
      </c>
      <c r="D45" s="149" t="s">
        <v>234</v>
      </c>
      <c r="E45" s="149"/>
      <c r="F45" s="150">
        <v>2549.25</v>
      </c>
      <c r="G45" s="20"/>
      <c r="H45" s="148">
        <f t="shared" si="0"/>
        <v>0</v>
      </c>
      <c r="I45" s="9" t="s">
        <v>11</v>
      </c>
      <c r="J45" s="30">
        <v>46303916.18</v>
      </c>
      <c r="K45" s="9" t="s">
        <v>12</v>
      </c>
    </row>
    <row r="46" spans="1:11" x14ac:dyDescent="0.25">
      <c r="A46" s="29">
        <v>42577</v>
      </c>
      <c r="B46" s="29">
        <v>42577</v>
      </c>
      <c r="C46" s="9" t="s">
        <v>104</v>
      </c>
      <c r="D46" s="149" t="s">
        <v>234</v>
      </c>
      <c r="E46" s="149"/>
      <c r="F46" s="150">
        <v>2680.15</v>
      </c>
      <c r="G46" s="20"/>
      <c r="H46" s="148">
        <f t="shared" si="0"/>
        <v>0</v>
      </c>
      <c r="I46" s="9" t="s">
        <v>11</v>
      </c>
      <c r="J46" s="30">
        <v>46301236.030000001</v>
      </c>
      <c r="K46" s="9" t="s">
        <v>12</v>
      </c>
    </row>
    <row r="47" spans="1:11" x14ac:dyDescent="0.25">
      <c r="A47" s="29">
        <v>42577</v>
      </c>
      <c r="B47" s="29">
        <v>42577</v>
      </c>
      <c r="C47" s="9" t="s">
        <v>104</v>
      </c>
      <c r="D47" s="149" t="s">
        <v>234</v>
      </c>
      <c r="E47" s="149"/>
      <c r="F47" s="150">
        <v>3050.04</v>
      </c>
      <c r="G47" s="20"/>
      <c r="H47" s="148">
        <f t="shared" si="0"/>
        <v>0</v>
      </c>
      <c r="I47" s="9" t="s">
        <v>11</v>
      </c>
      <c r="J47" s="30">
        <v>46298185.990000002</v>
      </c>
      <c r="K47" s="9" t="s">
        <v>12</v>
      </c>
    </row>
    <row r="48" spans="1:11" x14ac:dyDescent="0.25">
      <c r="A48" s="29">
        <v>42577</v>
      </c>
      <c r="B48" s="29">
        <v>42577</v>
      </c>
      <c r="C48" s="9" t="s">
        <v>104</v>
      </c>
      <c r="D48" s="149" t="s">
        <v>234</v>
      </c>
      <c r="E48" s="149"/>
      <c r="F48" s="150">
        <v>3056.55</v>
      </c>
      <c r="G48" s="20"/>
      <c r="H48" s="148">
        <f t="shared" si="0"/>
        <v>0</v>
      </c>
      <c r="I48" s="9" t="s">
        <v>11</v>
      </c>
      <c r="J48" s="30">
        <v>46295129.439999998</v>
      </c>
      <c r="K48" s="9" t="s">
        <v>12</v>
      </c>
    </row>
    <row r="49" spans="1:11" x14ac:dyDescent="0.25">
      <c r="A49" s="29">
        <v>42577</v>
      </c>
      <c r="B49" s="29">
        <v>42577</v>
      </c>
      <c r="C49" s="9" t="s">
        <v>104</v>
      </c>
      <c r="D49" s="149" t="s">
        <v>234</v>
      </c>
      <c r="E49" s="149"/>
      <c r="F49" s="150">
        <v>4149.72</v>
      </c>
      <c r="G49" s="20"/>
      <c r="H49" s="148">
        <f t="shared" si="0"/>
        <v>0</v>
      </c>
      <c r="I49" s="9" t="s">
        <v>11</v>
      </c>
      <c r="J49" s="30">
        <v>46290979.719999999</v>
      </c>
      <c r="K49" s="9" t="s">
        <v>12</v>
      </c>
    </row>
    <row r="50" spans="1:11" x14ac:dyDescent="0.25">
      <c r="A50" s="29">
        <v>42577</v>
      </c>
      <c r="B50" s="29">
        <v>42577</v>
      </c>
      <c r="C50" s="9" t="s">
        <v>104</v>
      </c>
      <c r="D50" s="149" t="s">
        <v>234</v>
      </c>
      <c r="E50" s="149"/>
      <c r="F50" s="150">
        <v>4878.21</v>
      </c>
      <c r="G50" s="20"/>
      <c r="H50" s="148">
        <f t="shared" si="0"/>
        <v>0</v>
      </c>
      <c r="I50" s="9" t="s">
        <v>11</v>
      </c>
      <c r="J50" s="30">
        <v>46286101.509999998</v>
      </c>
      <c r="K50" s="9" t="s">
        <v>12</v>
      </c>
    </row>
    <row r="51" spans="1:11" x14ac:dyDescent="0.25">
      <c r="A51" s="29">
        <v>42577</v>
      </c>
      <c r="B51" s="29">
        <v>42577</v>
      </c>
      <c r="C51" s="9" t="s">
        <v>104</v>
      </c>
      <c r="D51" s="149" t="s">
        <v>234</v>
      </c>
      <c r="E51" s="149"/>
      <c r="F51" s="150">
        <v>4995.92</v>
      </c>
      <c r="G51" s="20"/>
      <c r="H51" s="148">
        <f t="shared" si="0"/>
        <v>0</v>
      </c>
      <c r="I51" s="9" t="s">
        <v>11</v>
      </c>
      <c r="J51" s="30">
        <v>46281105.590000004</v>
      </c>
      <c r="K51" s="9" t="s">
        <v>12</v>
      </c>
    </row>
    <row r="52" spans="1:11" x14ac:dyDescent="0.25">
      <c r="A52" s="29">
        <v>42577</v>
      </c>
      <c r="B52" s="29">
        <v>42577</v>
      </c>
      <c r="C52" s="9" t="s">
        <v>104</v>
      </c>
      <c r="D52" s="149" t="s">
        <v>234</v>
      </c>
      <c r="E52" s="149"/>
      <c r="F52" s="150">
        <v>5032.05</v>
      </c>
      <c r="G52" s="20"/>
      <c r="H52" s="148">
        <f t="shared" si="0"/>
        <v>0</v>
      </c>
      <c r="I52" s="9" t="s">
        <v>11</v>
      </c>
      <c r="J52" s="30">
        <v>46276073.539999999</v>
      </c>
      <c r="K52" s="9" t="s">
        <v>12</v>
      </c>
    </row>
    <row r="53" spans="1:11" x14ac:dyDescent="0.25">
      <c r="A53" s="29">
        <v>42577</v>
      </c>
      <c r="B53" s="29">
        <v>42577</v>
      </c>
      <c r="C53" s="9" t="s">
        <v>104</v>
      </c>
      <c r="D53" s="149" t="s">
        <v>234</v>
      </c>
      <c r="E53" s="149"/>
      <c r="F53" s="150">
        <v>5539.56</v>
      </c>
      <c r="G53" s="20"/>
      <c r="H53" s="148">
        <f t="shared" si="0"/>
        <v>0</v>
      </c>
      <c r="I53" s="9" t="s">
        <v>11</v>
      </c>
      <c r="J53" s="30">
        <v>46270533.979999997</v>
      </c>
      <c r="K53" s="9" t="s">
        <v>12</v>
      </c>
    </row>
    <row r="54" spans="1:11" x14ac:dyDescent="0.25">
      <c r="A54" s="29">
        <v>42577</v>
      </c>
      <c r="B54" s="29">
        <v>42577</v>
      </c>
      <c r="C54" s="9" t="s">
        <v>104</v>
      </c>
      <c r="D54" s="149" t="s">
        <v>234</v>
      </c>
      <c r="E54" s="149"/>
      <c r="F54" s="150">
        <v>6265.82</v>
      </c>
      <c r="G54" s="20"/>
      <c r="H54" s="148">
        <f t="shared" si="0"/>
        <v>0</v>
      </c>
      <c r="I54" s="9" t="s">
        <v>11</v>
      </c>
      <c r="J54" s="30">
        <v>46264268.159999996</v>
      </c>
      <c r="K54" s="9" t="s">
        <v>12</v>
      </c>
    </row>
    <row r="55" spans="1:11" x14ac:dyDescent="0.25">
      <c r="A55" s="29">
        <v>42577</v>
      </c>
      <c r="B55" s="29">
        <v>42577</v>
      </c>
      <c r="C55" s="9" t="s">
        <v>104</v>
      </c>
      <c r="D55" s="149" t="s">
        <v>234</v>
      </c>
      <c r="E55" s="149"/>
      <c r="F55" s="150">
        <v>6864.37</v>
      </c>
      <c r="G55" s="20"/>
      <c r="H55" s="148">
        <f t="shared" si="0"/>
        <v>0</v>
      </c>
      <c r="I55" s="9" t="s">
        <v>11</v>
      </c>
      <c r="J55" s="30">
        <v>46257403.789999999</v>
      </c>
      <c r="K55" s="9" t="s">
        <v>12</v>
      </c>
    </row>
    <row r="56" spans="1:11" x14ac:dyDescent="0.25">
      <c r="A56" s="29">
        <v>42577</v>
      </c>
      <c r="B56" s="29">
        <v>42577</v>
      </c>
      <c r="C56" s="9" t="s">
        <v>104</v>
      </c>
      <c r="D56" s="149" t="s">
        <v>234</v>
      </c>
      <c r="E56" s="149"/>
      <c r="F56" s="150">
        <v>7861.61</v>
      </c>
      <c r="G56" s="20"/>
      <c r="H56" s="148">
        <f t="shared" si="0"/>
        <v>0</v>
      </c>
      <c r="I56" s="9" t="s">
        <v>11</v>
      </c>
      <c r="J56" s="30">
        <v>46249542.18</v>
      </c>
      <c r="K56" s="9" t="s">
        <v>12</v>
      </c>
    </row>
    <row r="57" spans="1:11" x14ac:dyDescent="0.25">
      <c r="A57" s="29">
        <v>42577</v>
      </c>
      <c r="B57" s="29">
        <v>42577</v>
      </c>
      <c r="C57" s="9" t="s">
        <v>104</v>
      </c>
      <c r="D57" s="149" t="s">
        <v>234</v>
      </c>
      <c r="E57" s="149"/>
      <c r="F57" s="150">
        <v>8328.5499999999993</v>
      </c>
      <c r="G57" s="20"/>
      <c r="H57" s="148">
        <f t="shared" si="0"/>
        <v>0</v>
      </c>
      <c r="I57" s="9" t="s">
        <v>11</v>
      </c>
      <c r="J57" s="30">
        <v>46241213.630000003</v>
      </c>
      <c r="K57" s="9" t="s">
        <v>12</v>
      </c>
    </row>
    <row r="58" spans="1:11" x14ac:dyDescent="0.25">
      <c r="A58" s="29">
        <v>42577</v>
      </c>
      <c r="B58" s="29">
        <v>42577</v>
      </c>
      <c r="C58" s="9" t="s">
        <v>104</v>
      </c>
      <c r="D58" s="149" t="s">
        <v>234</v>
      </c>
      <c r="E58" s="149"/>
      <c r="F58" s="150">
        <v>8604.5</v>
      </c>
      <c r="G58" s="20"/>
      <c r="H58" s="148">
        <f t="shared" si="0"/>
        <v>0</v>
      </c>
      <c r="I58" s="9" t="s">
        <v>11</v>
      </c>
      <c r="J58" s="30">
        <v>46232609.130000003</v>
      </c>
      <c r="K58" s="9" t="s">
        <v>12</v>
      </c>
    </row>
    <row r="59" spans="1:11" x14ac:dyDescent="0.25">
      <c r="A59" s="29">
        <v>42577</v>
      </c>
      <c r="B59" s="29">
        <v>42577</v>
      </c>
      <c r="C59" s="9" t="s">
        <v>104</v>
      </c>
      <c r="D59" s="149" t="s">
        <v>234</v>
      </c>
      <c r="E59" s="149"/>
      <c r="F59" s="150">
        <v>9987.74</v>
      </c>
      <c r="G59" s="20"/>
      <c r="H59" s="148">
        <f t="shared" si="0"/>
        <v>0</v>
      </c>
      <c r="I59" s="9" t="s">
        <v>11</v>
      </c>
      <c r="J59" s="30">
        <v>46222621.390000001</v>
      </c>
      <c r="K59" s="9" t="s">
        <v>12</v>
      </c>
    </row>
    <row r="60" spans="1:11" x14ac:dyDescent="0.25">
      <c r="A60" s="29">
        <v>42577</v>
      </c>
      <c r="B60" s="29">
        <v>42577</v>
      </c>
      <c r="C60" s="9" t="s">
        <v>104</v>
      </c>
      <c r="D60" s="149" t="s">
        <v>234</v>
      </c>
      <c r="E60" s="149"/>
      <c r="F60" s="150">
        <v>10262.58</v>
      </c>
      <c r="G60" s="20"/>
      <c r="H60" s="148">
        <f t="shared" si="0"/>
        <v>0</v>
      </c>
      <c r="I60" s="9" t="s">
        <v>11</v>
      </c>
      <c r="J60" s="30">
        <v>46212358.810000002</v>
      </c>
      <c r="K60" s="9" t="s">
        <v>12</v>
      </c>
    </row>
    <row r="61" spans="1:11" x14ac:dyDescent="0.25">
      <c r="A61" s="29">
        <v>42577</v>
      </c>
      <c r="B61" s="29">
        <v>42577</v>
      </c>
      <c r="C61" s="9" t="s">
        <v>104</v>
      </c>
      <c r="D61" s="149" t="s">
        <v>234</v>
      </c>
      <c r="E61" s="149"/>
      <c r="F61" s="150">
        <v>10878.07</v>
      </c>
      <c r="G61" s="20"/>
      <c r="H61" s="148">
        <f t="shared" si="0"/>
        <v>0</v>
      </c>
      <c r="I61" s="9" t="s">
        <v>11</v>
      </c>
      <c r="J61" s="30">
        <v>46201480.740000002</v>
      </c>
      <c r="K61" s="9" t="s">
        <v>12</v>
      </c>
    </row>
    <row r="62" spans="1:11" x14ac:dyDescent="0.25">
      <c r="A62" s="29">
        <v>42577</v>
      </c>
      <c r="B62" s="29">
        <v>42577</v>
      </c>
      <c r="C62" s="9" t="s">
        <v>104</v>
      </c>
      <c r="D62" s="149" t="s">
        <v>234</v>
      </c>
      <c r="E62" s="149"/>
      <c r="F62" s="150">
        <v>11547.66</v>
      </c>
      <c r="G62" s="20"/>
      <c r="H62" s="148">
        <f t="shared" si="0"/>
        <v>0</v>
      </c>
      <c r="I62" s="9" t="s">
        <v>11</v>
      </c>
      <c r="J62" s="30">
        <v>46189933.079999998</v>
      </c>
      <c r="K62" s="9" t="s">
        <v>12</v>
      </c>
    </row>
    <row r="63" spans="1:11" x14ac:dyDescent="0.25">
      <c r="A63" s="29">
        <v>42577</v>
      </c>
      <c r="B63" s="29">
        <v>42577</v>
      </c>
      <c r="C63" s="9" t="s">
        <v>104</v>
      </c>
      <c r="D63" s="149" t="s">
        <v>234</v>
      </c>
      <c r="E63" s="149"/>
      <c r="F63" s="150">
        <v>13554.81</v>
      </c>
      <c r="G63" s="20"/>
      <c r="H63" s="148">
        <f t="shared" si="0"/>
        <v>0</v>
      </c>
      <c r="I63" s="9" t="s">
        <v>11</v>
      </c>
      <c r="J63" s="30">
        <v>46176378.270000003</v>
      </c>
      <c r="K63" s="9" t="s">
        <v>12</v>
      </c>
    </row>
    <row r="64" spans="1:11" x14ac:dyDescent="0.25">
      <c r="A64" s="29">
        <v>42577</v>
      </c>
      <c r="B64" s="29">
        <v>42577</v>
      </c>
      <c r="C64" s="9" t="s">
        <v>104</v>
      </c>
      <c r="D64" s="149" t="s">
        <v>234</v>
      </c>
      <c r="E64" s="149"/>
      <c r="F64" s="150">
        <v>15126.66</v>
      </c>
      <c r="G64" s="20"/>
      <c r="H64" s="148">
        <f t="shared" si="0"/>
        <v>0</v>
      </c>
      <c r="I64" s="9" t="s">
        <v>11</v>
      </c>
      <c r="J64" s="30">
        <v>46161251.609999999</v>
      </c>
      <c r="K64" s="9" t="s">
        <v>12</v>
      </c>
    </row>
    <row r="65" spans="1:11" x14ac:dyDescent="0.25">
      <c r="A65" s="29">
        <v>42577</v>
      </c>
      <c r="B65" s="29">
        <v>42577</v>
      </c>
      <c r="C65" s="9" t="s">
        <v>104</v>
      </c>
      <c r="D65" s="149" t="s">
        <v>234</v>
      </c>
      <c r="E65" s="149"/>
      <c r="F65" s="150">
        <v>18196.79</v>
      </c>
      <c r="G65" s="20"/>
      <c r="H65" s="148">
        <f t="shared" si="0"/>
        <v>0</v>
      </c>
      <c r="I65" s="9" t="s">
        <v>11</v>
      </c>
      <c r="J65" s="30">
        <v>46143054.82</v>
      </c>
      <c r="K65" s="9" t="s">
        <v>12</v>
      </c>
    </row>
    <row r="66" spans="1:11" x14ac:dyDescent="0.25">
      <c r="A66" s="29">
        <v>42577</v>
      </c>
      <c r="B66" s="29">
        <v>42577</v>
      </c>
      <c r="C66" s="9" t="s">
        <v>104</v>
      </c>
      <c r="D66" s="149" t="s">
        <v>234</v>
      </c>
      <c r="E66" s="149"/>
      <c r="F66" s="150">
        <v>18812.63</v>
      </c>
      <c r="G66" s="20"/>
      <c r="H66" s="148">
        <f t="shared" si="0"/>
        <v>0</v>
      </c>
      <c r="I66" s="9" t="s">
        <v>11</v>
      </c>
      <c r="J66" s="30">
        <v>46124242.189999998</v>
      </c>
      <c r="K66" s="9" t="s">
        <v>12</v>
      </c>
    </row>
    <row r="67" spans="1:11" x14ac:dyDescent="0.25">
      <c r="A67" s="29">
        <v>42577</v>
      </c>
      <c r="B67" s="29">
        <v>42577</v>
      </c>
      <c r="C67" s="9" t="s">
        <v>104</v>
      </c>
      <c r="D67" s="149" t="s">
        <v>234</v>
      </c>
      <c r="E67" s="149"/>
      <c r="F67" s="150">
        <v>21004.3</v>
      </c>
      <c r="G67" s="20"/>
      <c r="H67" s="148">
        <f t="shared" si="0"/>
        <v>0</v>
      </c>
      <c r="I67" s="9" t="s">
        <v>11</v>
      </c>
      <c r="J67" s="30">
        <v>46103237.890000001</v>
      </c>
      <c r="K67" s="9" t="s">
        <v>12</v>
      </c>
    </row>
    <row r="68" spans="1:11" x14ac:dyDescent="0.25">
      <c r="A68" s="29">
        <v>42577</v>
      </c>
      <c r="B68" s="29">
        <v>42577</v>
      </c>
      <c r="C68" s="9" t="s">
        <v>104</v>
      </c>
      <c r="D68" s="149" t="s">
        <v>234</v>
      </c>
      <c r="E68" s="149"/>
      <c r="F68" s="150">
        <v>27336.22</v>
      </c>
      <c r="G68" s="20"/>
      <c r="H68" s="148">
        <f t="shared" si="0"/>
        <v>0</v>
      </c>
      <c r="I68" s="9" t="s">
        <v>11</v>
      </c>
      <c r="J68" s="30">
        <v>46075901.670000002</v>
      </c>
      <c r="K68" s="9" t="s">
        <v>12</v>
      </c>
    </row>
    <row r="69" spans="1:11" x14ac:dyDescent="0.25">
      <c r="A69" s="29">
        <v>42577</v>
      </c>
      <c r="B69" s="29">
        <v>42577</v>
      </c>
      <c r="C69" s="9" t="s">
        <v>104</v>
      </c>
      <c r="D69" s="149" t="s">
        <v>234</v>
      </c>
      <c r="E69" s="149"/>
      <c r="F69" s="150">
        <v>29620.85</v>
      </c>
      <c r="G69" s="20"/>
      <c r="H69" s="148">
        <f t="shared" ref="H69:H132" si="1">G69</f>
        <v>0</v>
      </c>
      <c r="I69" s="9" t="s">
        <v>11</v>
      </c>
      <c r="J69" s="30">
        <v>46046280.82</v>
      </c>
      <c r="K69" s="9" t="s">
        <v>12</v>
      </c>
    </row>
    <row r="70" spans="1:11" x14ac:dyDescent="0.25">
      <c r="A70" s="29">
        <v>42577</v>
      </c>
      <c r="B70" s="29">
        <v>42577</v>
      </c>
      <c r="C70" s="9" t="s">
        <v>104</v>
      </c>
      <c r="D70" s="149" t="s">
        <v>234</v>
      </c>
      <c r="E70" s="149"/>
      <c r="F70" s="150">
        <v>30422.11</v>
      </c>
      <c r="G70" s="20"/>
      <c r="H70" s="148">
        <f t="shared" si="1"/>
        <v>0</v>
      </c>
      <c r="I70" s="9" t="s">
        <v>11</v>
      </c>
      <c r="J70" s="30">
        <v>46015858.710000001</v>
      </c>
      <c r="K70" s="9" t="s">
        <v>12</v>
      </c>
    </row>
    <row r="71" spans="1:11" x14ac:dyDescent="0.25">
      <c r="A71" s="29">
        <v>42577</v>
      </c>
      <c r="B71" s="29">
        <v>42577</v>
      </c>
      <c r="C71" s="9" t="s">
        <v>104</v>
      </c>
      <c r="D71" s="149" t="s">
        <v>234</v>
      </c>
      <c r="E71" s="149"/>
      <c r="F71" s="150">
        <v>32373</v>
      </c>
      <c r="G71" s="20"/>
      <c r="H71" s="148">
        <f t="shared" si="1"/>
        <v>0</v>
      </c>
      <c r="I71" s="9" t="s">
        <v>11</v>
      </c>
      <c r="J71" s="30">
        <v>45983485.710000001</v>
      </c>
      <c r="K71" s="9" t="s">
        <v>12</v>
      </c>
    </row>
    <row r="72" spans="1:11" x14ac:dyDescent="0.25">
      <c r="A72" s="29">
        <v>42577</v>
      </c>
      <c r="B72" s="29">
        <v>42577</v>
      </c>
      <c r="C72" s="9" t="s">
        <v>104</v>
      </c>
      <c r="D72" s="149" t="s">
        <v>234</v>
      </c>
      <c r="E72" s="149"/>
      <c r="F72" s="150">
        <v>34726.410000000003</v>
      </c>
      <c r="G72" s="20"/>
      <c r="H72" s="148">
        <f t="shared" si="1"/>
        <v>0</v>
      </c>
      <c r="I72" s="9" t="s">
        <v>11</v>
      </c>
      <c r="J72" s="30">
        <v>45948759.299999997</v>
      </c>
      <c r="K72" s="9" t="s">
        <v>12</v>
      </c>
    </row>
    <row r="73" spans="1:11" x14ac:dyDescent="0.25">
      <c r="A73" s="29">
        <v>42577</v>
      </c>
      <c r="B73" s="29">
        <v>42577</v>
      </c>
      <c r="C73" s="9" t="s">
        <v>104</v>
      </c>
      <c r="D73" s="149" t="s">
        <v>234</v>
      </c>
      <c r="E73" s="149"/>
      <c r="F73" s="150">
        <v>39779.32</v>
      </c>
      <c r="G73" s="20"/>
      <c r="H73" s="148">
        <f t="shared" si="1"/>
        <v>0</v>
      </c>
      <c r="I73" s="9" t="s">
        <v>11</v>
      </c>
      <c r="J73" s="30">
        <v>45908979.979999997</v>
      </c>
      <c r="K73" s="9" t="s">
        <v>12</v>
      </c>
    </row>
    <row r="74" spans="1:11" x14ac:dyDescent="0.25">
      <c r="A74" s="29">
        <v>42577</v>
      </c>
      <c r="B74" s="29">
        <v>42577</v>
      </c>
      <c r="C74" s="9" t="s">
        <v>104</v>
      </c>
      <c r="D74" s="149" t="s">
        <v>234</v>
      </c>
      <c r="E74" s="149"/>
      <c r="F74" s="150">
        <v>49330.82</v>
      </c>
      <c r="G74" s="20"/>
      <c r="H74" s="148">
        <f t="shared" si="1"/>
        <v>0</v>
      </c>
      <c r="I74" s="9" t="s">
        <v>11</v>
      </c>
      <c r="J74" s="30">
        <v>45859649.159999996</v>
      </c>
      <c r="K74" s="9" t="s">
        <v>12</v>
      </c>
    </row>
    <row r="75" spans="1:11" x14ac:dyDescent="0.25">
      <c r="A75" s="29">
        <v>42577</v>
      </c>
      <c r="B75" s="29">
        <v>42577</v>
      </c>
      <c r="C75" s="9" t="s">
        <v>104</v>
      </c>
      <c r="D75" s="149" t="s">
        <v>234</v>
      </c>
      <c r="E75" s="149"/>
      <c r="F75" s="150">
        <v>53190.79</v>
      </c>
      <c r="G75" s="20"/>
      <c r="H75" s="148">
        <f t="shared" si="1"/>
        <v>0</v>
      </c>
      <c r="I75" s="9" t="s">
        <v>11</v>
      </c>
      <c r="J75" s="30">
        <v>45806458.369999997</v>
      </c>
      <c r="K75" s="9" t="s">
        <v>12</v>
      </c>
    </row>
    <row r="76" spans="1:11" x14ac:dyDescent="0.25">
      <c r="A76" s="29">
        <v>42577</v>
      </c>
      <c r="B76" s="29">
        <v>42577</v>
      </c>
      <c r="C76" s="9" t="s">
        <v>104</v>
      </c>
      <c r="D76" s="149" t="s">
        <v>234</v>
      </c>
      <c r="E76" s="149"/>
      <c r="F76" s="150">
        <v>53776.14</v>
      </c>
      <c r="G76" s="20"/>
      <c r="H76" s="148">
        <f t="shared" si="1"/>
        <v>0</v>
      </c>
      <c r="I76" s="9" t="s">
        <v>11</v>
      </c>
      <c r="J76" s="30">
        <v>45752682.229999997</v>
      </c>
      <c r="K76" s="9" t="s">
        <v>12</v>
      </c>
    </row>
    <row r="77" spans="1:11" x14ac:dyDescent="0.25">
      <c r="A77" s="29">
        <v>42577</v>
      </c>
      <c r="B77" s="29">
        <v>42577</v>
      </c>
      <c r="C77" s="9" t="s">
        <v>104</v>
      </c>
      <c r="D77" s="149" t="s">
        <v>234</v>
      </c>
      <c r="E77" s="149"/>
      <c r="F77" s="150">
        <v>54771.42</v>
      </c>
      <c r="G77" s="20"/>
      <c r="H77" s="148">
        <f t="shared" si="1"/>
        <v>0</v>
      </c>
      <c r="I77" s="9" t="s">
        <v>11</v>
      </c>
      <c r="J77" s="30">
        <v>45697910.810000002</v>
      </c>
      <c r="K77" s="9" t="s">
        <v>12</v>
      </c>
    </row>
    <row r="78" spans="1:11" x14ac:dyDescent="0.25">
      <c r="A78" s="29">
        <v>42577</v>
      </c>
      <c r="B78" s="29">
        <v>42577</v>
      </c>
      <c r="C78" s="9" t="s">
        <v>104</v>
      </c>
      <c r="D78" s="149" t="s">
        <v>234</v>
      </c>
      <c r="E78" s="149"/>
      <c r="F78" s="150">
        <v>57155.43</v>
      </c>
      <c r="G78" s="20"/>
      <c r="H78" s="148">
        <f t="shared" si="1"/>
        <v>0</v>
      </c>
      <c r="I78" s="9" t="s">
        <v>11</v>
      </c>
      <c r="J78" s="30">
        <v>45640755.380000003</v>
      </c>
      <c r="K78" s="9" t="s">
        <v>12</v>
      </c>
    </row>
    <row r="79" spans="1:11" x14ac:dyDescent="0.25">
      <c r="A79" s="29">
        <v>42577</v>
      </c>
      <c r="B79" s="29">
        <v>42577</v>
      </c>
      <c r="C79" s="9" t="s">
        <v>104</v>
      </c>
      <c r="D79" s="149" t="s">
        <v>234</v>
      </c>
      <c r="E79" s="149"/>
      <c r="F79" s="150">
        <v>71691.539999999994</v>
      </c>
      <c r="G79" s="20"/>
      <c r="H79" s="148">
        <f t="shared" si="1"/>
        <v>0</v>
      </c>
      <c r="I79" s="9" t="s">
        <v>11</v>
      </c>
      <c r="J79" s="30">
        <v>45569063.840000004</v>
      </c>
      <c r="K79" s="9" t="s">
        <v>12</v>
      </c>
    </row>
    <row r="80" spans="1:11" x14ac:dyDescent="0.25">
      <c r="A80" s="29">
        <v>42577</v>
      </c>
      <c r="B80" s="29">
        <v>42577</v>
      </c>
      <c r="C80" s="9" t="s">
        <v>104</v>
      </c>
      <c r="D80" s="149" t="s">
        <v>234</v>
      </c>
      <c r="E80" s="149"/>
      <c r="F80" s="150">
        <v>88377.34</v>
      </c>
      <c r="G80" s="20"/>
      <c r="H80" s="148">
        <f t="shared" si="1"/>
        <v>0</v>
      </c>
      <c r="I80" s="9" t="s">
        <v>11</v>
      </c>
      <c r="J80" s="30">
        <v>45480686.5</v>
      </c>
      <c r="K80" s="9" t="s">
        <v>12</v>
      </c>
    </row>
    <row r="81" spans="1:11" x14ac:dyDescent="0.25">
      <c r="A81" s="29">
        <v>42577</v>
      </c>
      <c r="B81" s="29">
        <v>42577</v>
      </c>
      <c r="C81" s="9" t="s">
        <v>104</v>
      </c>
      <c r="D81" s="149" t="s">
        <v>234</v>
      </c>
      <c r="E81" s="149"/>
      <c r="F81" s="150">
        <v>98837.119999999995</v>
      </c>
      <c r="G81" s="20"/>
      <c r="H81" s="148">
        <f t="shared" si="1"/>
        <v>0</v>
      </c>
      <c r="I81" s="9" t="s">
        <v>11</v>
      </c>
      <c r="J81" s="30">
        <v>45381849.380000003</v>
      </c>
      <c r="K81" s="9" t="s">
        <v>12</v>
      </c>
    </row>
    <row r="82" spans="1:11" x14ac:dyDescent="0.25">
      <c r="A82" s="29">
        <v>42577</v>
      </c>
      <c r="B82" s="29">
        <v>42577</v>
      </c>
      <c r="C82" s="9" t="s">
        <v>104</v>
      </c>
      <c r="D82" s="149" t="s">
        <v>234</v>
      </c>
      <c r="E82" s="149"/>
      <c r="F82" s="150">
        <v>106086.27</v>
      </c>
      <c r="G82" s="20"/>
      <c r="H82" s="148">
        <f t="shared" si="1"/>
        <v>0</v>
      </c>
      <c r="I82" s="9" t="s">
        <v>11</v>
      </c>
      <c r="J82" s="30">
        <v>45275763.109999999</v>
      </c>
      <c r="K82" s="9" t="s">
        <v>12</v>
      </c>
    </row>
    <row r="83" spans="1:11" x14ac:dyDescent="0.25">
      <c r="A83" s="29">
        <v>42577</v>
      </c>
      <c r="B83" s="29">
        <v>42577</v>
      </c>
      <c r="C83" s="9" t="s">
        <v>104</v>
      </c>
      <c r="D83" s="149" t="s">
        <v>234</v>
      </c>
      <c r="E83" s="149"/>
      <c r="F83" s="150">
        <v>109042.11</v>
      </c>
      <c r="G83" s="20"/>
      <c r="H83" s="148">
        <f t="shared" si="1"/>
        <v>0</v>
      </c>
      <c r="I83" s="9" t="s">
        <v>11</v>
      </c>
      <c r="J83" s="30">
        <v>45166721</v>
      </c>
      <c r="K83" s="9" t="s">
        <v>12</v>
      </c>
    </row>
    <row r="84" spans="1:11" x14ac:dyDescent="0.25">
      <c r="A84" s="29">
        <v>42577</v>
      </c>
      <c r="B84" s="29">
        <v>42577</v>
      </c>
      <c r="C84" s="9" t="s">
        <v>104</v>
      </c>
      <c r="D84" s="149" t="s">
        <v>234</v>
      </c>
      <c r="E84" s="149"/>
      <c r="F84" s="150">
        <v>141510.46</v>
      </c>
      <c r="G84" s="20"/>
      <c r="H84" s="148">
        <f t="shared" si="1"/>
        <v>0</v>
      </c>
      <c r="I84" s="9" t="s">
        <v>11</v>
      </c>
      <c r="J84" s="30">
        <v>45025210.539999999</v>
      </c>
      <c r="K84" s="9" t="s">
        <v>12</v>
      </c>
    </row>
    <row r="85" spans="1:11" x14ac:dyDescent="0.25">
      <c r="A85" s="29">
        <v>42577</v>
      </c>
      <c r="B85" s="29">
        <v>42577</v>
      </c>
      <c r="C85" s="9" t="s">
        <v>104</v>
      </c>
      <c r="D85" s="149" t="s">
        <v>234</v>
      </c>
      <c r="E85" s="149"/>
      <c r="F85" s="150">
        <v>144586.47</v>
      </c>
      <c r="G85" s="20"/>
      <c r="H85" s="148">
        <f t="shared" si="1"/>
        <v>0</v>
      </c>
      <c r="I85" s="9" t="s">
        <v>11</v>
      </c>
      <c r="J85" s="30">
        <v>44880624.07</v>
      </c>
      <c r="K85" s="9" t="s">
        <v>12</v>
      </c>
    </row>
    <row r="86" spans="1:11" x14ac:dyDescent="0.25">
      <c r="A86" s="29">
        <v>42577</v>
      </c>
      <c r="B86" s="29">
        <v>42577</v>
      </c>
      <c r="C86" s="9" t="s">
        <v>104</v>
      </c>
      <c r="D86" s="149" t="s">
        <v>234</v>
      </c>
      <c r="E86" s="149"/>
      <c r="F86" s="150">
        <v>197210.11</v>
      </c>
      <c r="G86" s="20"/>
      <c r="H86" s="148">
        <f t="shared" si="1"/>
        <v>0</v>
      </c>
      <c r="I86" s="9" t="s">
        <v>11</v>
      </c>
      <c r="J86" s="30">
        <v>44683413.960000001</v>
      </c>
      <c r="K86" s="9" t="s">
        <v>12</v>
      </c>
    </row>
    <row r="87" spans="1:11" x14ac:dyDescent="0.25">
      <c r="A87" s="29">
        <v>42577</v>
      </c>
      <c r="B87" s="29">
        <v>42577</v>
      </c>
      <c r="C87" s="9" t="s">
        <v>104</v>
      </c>
      <c r="D87" s="149" t="s">
        <v>234</v>
      </c>
      <c r="E87" s="149"/>
      <c r="F87" s="150">
        <v>209367.54</v>
      </c>
      <c r="G87" s="20"/>
      <c r="H87" s="148">
        <f t="shared" si="1"/>
        <v>0</v>
      </c>
      <c r="I87" s="9" t="s">
        <v>11</v>
      </c>
      <c r="J87" s="30">
        <v>44474046.420000002</v>
      </c>
      <c r="K87" s="9" t="s">
        <v>12</v>
      </c>
    </row>
    <row r="88" spans="1:11" x14ac:dyDescent="0.25">
      <c r="A88" s="29">
        <v>42577</v>
      </c>
      <c r="B88" s="29">
        <v>42577</v>
      </c>
      <c r="C88" s="9" t="s">
        <v>104</v>
      </c>
      <c r="D88" s="149" t="s">
        <v>234</v>
      </c>
      <c r="E88" s="149"/>
      <c r="F88" s="150">
        <v>238220.95</v>
      </c>
      <c r="G88" s="20"/>
      <c r="H88" s="148">
        <f t="shared" si="1"/>
        <v>0</v>
      </c>
      <c r="I88" s="9" t="s">
        <v>11</v>
      </c>
      <c r="J88" s="30">
        <v>44235825.469999999</v>
      </c>
      <c r="K88" s="9" t="s">
        <v>12</v>
      </c>
    </row>
    <row r="89" spans="1:11" x14ac:dyDescent="0.25">
      <c r="A89" s="29">
        <v>42577</v>
      </c>
      <c r="B89" s="29">
        <v>42577</v>
      </c>
      <c r="C89" s="9" t="s">
        <v>104</v>
      </c>
      <c r="D89" s="149" t="s">
        <v>234</v>
      </c>
      <c r="E89" s="149"/>
      <c r="F89" s="150">
        <v>246408.43</v>
      </c>
      <c r="G89" s="20"/>
      <c r="H89" s="148">
        <f t="shared" si="1"/>
        <v>0</v>
      </c>
      <c r="I89" s="9" t="s">
        <v>11</v>
      </c>
      <c r="J89" s="30">
        <v>43989417.039999999</v>
      </c>
      <c r="K89" s="9" t="s">
        <v>12</v>
      </c>
    </row>
    <row r="90" spans="1:11" x14ac:dyDescent="0.25">
      <c r="A90" s="29">
        <v>42577</v>
      </c>
      <c r="B90" s="29">
        <v>42577</v>
      </c>
      <c r="C90" s="9" t="s">
        <v>104</v>
      </c>
      <c r="D90" s="149" t="s">
        <v>234</v>
      </c>
      <c r="E90" s="149"/>
      <c r="F90" s="150">
        <v>314237.23</v>
      </c>
      <c r="G90" s="20"/>
      <c r="H90" s="148">
        <f t="shared" si="1"/>
        <v>0</v>
      </c>
      <c r="I90" s="9" t="s">
        <v>11</v>
      </c>
      <c r="J90" s="30">
        <v>43675179.810000002</v>
      </c>
      <c r="K90" s="9" t="s">
        <v>12</v>
      </c>
    </row>
    <row r="91" spans="1:11" x14ac:dyDescent="0.25">
      <c r="A91" s="29">
        <v>42577</v>
      </c>
      <c r="B91" s="29">
        <v>42577</v>
      </c>
      <c r="C91" s="9" t="s">
        <v>104</v>
      </c>
      <c r="D91" s="149" t="s">
        <v>234</v>
      </c>
      <c r="E91" s="149"/>
      <c r="F91" s="150">
        <v>418278.56</v>
      </c>
      <c r="G91" s="20"/>
      <c r="H91" s="148">
        <f t="shared" si="1"/>
        <v>0</v>
      </c>
      <c r="I91" s="9" t="s">
        <v>11</v>
      </c>
      <c r="J91" s="30">
        <v>43256901.25</v>
      </c>
      <c r="K91" s="9" t="s">
        <v>12</v>
      </c>
    </row>
    <row r="92" spans="1:11" x14ac:dyDescent="0.25">
      <c r="A92" s="29">
        <v>42577</v>
      </c>
      <c r="B92" s="29">
        <v>42577</v>
      </c>
      <c r="C92" s="9" t="s">
        <v>104</v>
      </c>
      <c r="D92" s="149" t="s">
        <v>234</v>
      </c>
      <c r="E92" s="149"/>
      <c r="F92" s="150">
        <v>427211.62</v>
      </c>
      <c r="G92" s="20"/>
      <c r="H92" s="148">
        <f t="shared" si="1"/>
        <v>0</v>
      </c>
      <c r="I92" s="9" t="s">
        <v>11</v>
      </c>
      <c r="J92" s="30">
        <v>42829689.630000003</v>
      </c>
      <c r="K92" s="9" t="s">
        <v>12</v>
      </c>
    </row>
    <row r="93" spans="1:11" x14ac:dyDescent="0.25">
      <c r="A93" s="29">
        <v>42577</v>
      </c>
      <c r="B93" s="29">
        <v>42577</v>
      </c>
      <c r="C93" s="9" t="s">
        <v>104</v>
      </c>
      <c r="D93" s="149" t="s">
        <v>234</v>
      </c>
      <c r="E93" s="149"/>
      <c r="F93" s="150">
        <v>670235.06000000006</v>
      </c>
      <c r="G93" s="20"/>
      <c r="H93" s="148">
        <f t="shared" si="1"/>
        <v>0</v>
      </c>
      <c r="I93" s="9" t="s">
        <v>11</v>
      </c>
      <c r="J93" s="30">
        <v>42159454.57</v>
      </c>
      <c r="K93" s="9" t="s">
        <v>12</v>
      </c>
    </row>
    <row r="94" spans="1:11" x14ac:dyDescent="0.25">
      <c r="A94" s="29">
        <v>42577</v>
      </c>
      <c r="B94" s="29">
        <v>42577</v>
      </c>
      <c r="C94" s="9" t="s">
        <v>104</v>
      </c>
      <c r="D94" s="149" t="s">
        <v>234</v>
      </c>
      <c r="E94" s="149"/>
      <c r="F94" s="150">
        <v>731499.68</v>
      </c>
      <c r="G94" s="20"/>
      <c r="H94" s="148">
        <f t="shared" si="1"/>
        <v>0</v>
      </c>
      <c r="I94" s="9" t="s">
        <v>11</v>
      </c>
      <c r="J94" s="30">
        <v>41427954.890000001</v>
      </c>
      <c r="K94" s="9" t="s">
        <v>12</v>
      </c>
    </row>
    <row r="95" spans="1:11" x14ac:dyDescent="0.25">
      <c r="A95" s="29">
        <v>42577</v>
      </c>
      <c r="B95" s="29">
        <v>42577</v>
      </c>
      <c r="C95" s="9" t="s">
        <v>104</v>
      </c>
      <c r="D95" s="149" t="s">
        <v>234</v>
      </c>
      <c r="E95" s="149"/>
      <c r="F95" s="150">
        <v>825351.85</v>
      </c>
      <c r="G95" s="20"/>
      <c r="H95" s="148">
        <f t="shared" si="1"/>
        <v>0</v>
      </c>
      <c r="I95" s="9" t="s">
        <v>11</v>
      </c>
      <c r="J95" s="30">
        <v>40602603.039999999</v>
      </c>
      <c r="K95" s="9" t="s">
        <v>12</v>
      </c>
    </row>
    <row r="96" spans="1:11" x14ac:dyDescent="0.25">
      <c r="A96" s="29">
        <v>42577</v>
      </c>
      <c r="B96" s="29">
        <v>42577</v>
      </c>
      <c r="C96" s="9" t="s">
        <v>104</v>
      </c>
      <c r="D96" s="149" t="s">
        <v>234</v>
      </c>
      <c r="E96" s="149"/>
      <c r="F96" s="150">
        <v>891593.64</v>
      </c>
      <c r="G96" s="20"/>
      <c r="H96" s="148">
        <f t="shared" si="1"/>
        <v>0</v>
      </c>
      <c r="I96" s="9" t="s">
        <v>11</v>
      </c>
      <c r="J96" s="30">
        <v>39711009.399999999</v>
      </c>
      <c r="K96" s="9" t="s">
        <v>12</v>
      </c>
    </row>
    <row r="97" spans="1:13" x14ac:dyDescent="0.25">
      <c r="A97" s="29">
        <v>42577</v>
      </c>
      <c r="B97" s="29">
        <v>42577</v>
      </c>
      <c r="C97" s="9" t="s">
        <v>104</v>
      </c>
      <c r="D97" s="149" t="s">
        <v>234</v>
      </c>
      <c r="E97" s="149"/>
      <c r="F97" s="150">
        <v>1013559.83</v>
      </c>
      <c r="G97" s="20"/>
      <c r="H97" s="148">
        <f t="shared" si="1"/>
        <v>0</v>
      </c>
      <c r="I97" s="9" t="s">
        <v>11</v>
      </c>
      <c r="J97" s="30">
        <v>38697449.57</v>
      </c>
      <c r="K97" s="9" t="s">
        <v>12</v>
      </c>
    </row>
    <row r="98" spans="1:13" x14ac:dyDescent="0.25">
      <c r="A98" s="29">
        <v>42577</v>
      </c>
      <c r="B98" s="29">
        <v>42577</v>
      </c>
      <c r="C98" s="9" t="s">
        <v>104</v>
      </c>
      <c r="D98" s="149" t="s">
        <v>234</v>
      </c>
      <c r="E98" s="149"/>
      <c r="F98" s="150">
        <v>2466298.37</v>
      </c>
      <c r="G98" s="20"/>
      <c r="H98" s="148">
        <f t="shared" si="1"/>
        <v>0</v>
      </c>
      <c r="I98" s="9" t="s">
        <v>11</v>
      </c>
      <c r="J98" s="30">
        <v>36231151.200000003</v>
      </c>
      <c r="K98" s="9" t="s">
        <v>12</v>
      </c>
    </row>
    <row r="99" spans="1:13" x14ac:dyDescent="0.25">
      <c r="A99" s="29">
        <v>42577</v>
      </c>
      <c r="B99" s="29">
        <v>42577</v>
      </c>
      <c r="C99" s="9" t="s">
        <v>104</v>
      </c>
      <c r="D99" s="149" t="s">
        <v>234</v>
      </c>
      <c r="E99" s="149"/>
      <c r="F99" s="150">
        <v>6316379.8799999999</v>
      </c>
      <c r="G99" s="20"/>
      <c r="H99" s="148">
        <f t="shared" si="1"/>
        <v>0</v>
      </c>
      <c r="I99" s="9" t="s">
        <v>11</v>
      </c>
      <c r="J99" s="30">
        <v>29914771.32</v>
      </c>
      <c r="K99" s="9" t="s">
        <v>12</v>
      </c>
    </row>
    <row r="100" spans="1:13" x14ac:dyDescent="0.25">
      <c r="A100" s="29">
        <v>42577</v>
      </c>
      <c r="B100" s="29">
        <v>42577</v>
      </c>
      <c r="C100" s="9" t="s">
        <v>104</v>
      </c>
      <c r="D100" s="149" t="s">
        <v>234</v>
      </c>
      <c r="E100" s="149"/>
      <c r="F100" s="150">
        <v>9319027.2400000002</v>
      </c>
      <c r="G100" s="20"/>
      <c r="H100" s="148">
        <f t="shared" si="1"/>
        <v>0</v>
      </c>
      <c r="I100" s="9" t="s">
        <v>11</v>
      </c>
      <c r="J100" s="30">
        <v>20595744.079999998</v>
      </c>
      <c r="K100" s="9" t="s">
        <v>12</v>
      </c>
    </row>
    <row r="101" spans="1:13" x14ac:dyDescent="0.25">
      <c r="A101" s="29">
        <v>42577</v>
      </c>
      <c r="B101" s="29">
        <v>42577</v>
      </c>
      <c r="C101" s="9" t="s">
        <v>104</v>
      </c>
      <c r="D101" s="149" t="s">
        <v>234</v>
      </c>
      <c r="E101" s="149"/>
      <c r="F101" s="150">
        <v>12817821.24</v>
      </c>
      <c r="G101" s="20"/>
      <c r="H101" s="148">
        <f t="shared" si="1"/>
        <v>0</v>
      </c>
      <c r="I101" s="9" t="s">
        <v>11</v>
      </c>
      <c r="J101" s="30">
        <v>7777922.8399999999</v>
      </c>
      <c r="K101" s="9" t="s">
        <v>12</v>
      </c>
    </row>
    <row r="102" spans="1:13" x14ac:dyDescent="0.25">
      <c r="A102" s="29">
        <v>42577</v>
      </c>
      <c r="B102" s="29">
        <v>42577</v>
      </c>
      <c r="C102" s="9" t="s">
        <v>104</v>
      </c>
      <c r="D102" s="9" t="s">
        <v>235</v>
      </c>
      <c r="E102" s="9"/>
      <c r="F102" s="20">
        <v>467791.52</v>
      </c>
      <c r="G102" s="20"/>
      <c r="H102" s="148">
        <f t="shared" si="1"/>
        <v>0</v>
      </c>
      <c r="I102" s="9" t="s">
        <v>11</v>
      </c>
      <c r="J102" s="30">
        <v>7310131.3200000003</v>
      </c>
      <c r="K102" s="9" t="s">
        <v>12</v>
      </c>
      <c r="L102" t="s">
        <v>776</v>
      </c>
    </row>
    <row r="103" spans="1:13" x14ac:dyDescent="0.25">
      <c r="A103" s="29">
        <v>42577</v>
      </c>
      <c r="B103" s="29">
        <v>42577</v>
      </c>
      <c r="C103" s="9" t="s">
        <v>104</v>
      </c>
      <c r="D103" s="132" t="s">
        <v>236</v>
      </c>
      <c r="E103" s="132"/>
      <c r="F103" s="134">
        <v>43.37</v>
      </c>
      <c r="G103" s="20"/>
      <c r="H103" s="148">
        <f t="shared" si="1"/>
        <v>0</v>
      </c>
      <c r="I103" s="9" t="s">
        <v>11</v>
      </c>
      <c r="J103" s="30">
        <v>7310087.9500000002</v>
      </c>
      <c r="K103" s="9" t="s">
        <v>12</v>
      </c>
      <c r="L103" t="s">
        <v>755</v>
      </c>
      <c r="M103" s="1">
        <f>SUM(F103:F157)</f>
        <v>11055517.280000001</v>
      </c>
    </row>
    <row r="104" spans="1:13" x14ac:dyDescent="0.25">
      <c r="A104" s="29">
        <v>42577</v>
      </c>
      <c r="B104" s="29">
        <v>42577</v>
      </c>
      <c r="C104" s="9" t="s">
        <v>104</v>
      </c>
      <c r="D104" s="132" t="s">
        <v>236</v>
      </c>
      <c r="E104" s="132"/>
      <c r="F104" s="134">
        <v>53.04</v>
      </c>
      <c r="G104" s="20"/>
      <c r="H104" s="148">
        <f t="shared" si="1"/>
        <v>0</v>
      </c>
      <c r="I104" s="9" t="s">
        <v>11</v>
      </c>
      <c r="J104" s="30">
        <v>7310034.9100000001</v>
      </c>
      <c r="K104" s="9" t="s">
        <v>12</v>
      </c>
      <c r="L104" t="s">
        <v>777</v>
      </c>
    </row>
    <row r="105" spans="1:13" x14ac:dyDescent="0.25">
      <c r="A105" s="29">
        <v>42577</v>
      </c>
      <c r="B105" s="29">
        <v>42577</v>
      </c>
      <c r="C105" s="9" t="s">
        <v>104</v>
      </c>
      <c r="D105" s="132" t="s">
        <v>236</v>
      </c>
      <c r="E105" s="132"/>
      <c r="F105" s="134">
        <v>90.74</v>
      </c>
      <c r="G105" s="20"/>
      <c r="H105" s="148">
        <f t="shared" si="1"/>
        <v>0</v>
      </c>
      <c r="I105" s="9" t="s">
        <v>11</v>
      </c>
      <c r="J105" s="30">
        <v>7309944.1699999999</v>
      </c>
      <c r="K105" s="9" t="s">
        <v>12</v>
      </c>
    </row>
    <row r="106" spans="1:13" x14ac:dyDescent="0.25">
      <c r="A106" s="29">
        <v>42577</v>
      </c>
      <c r="B106" s="29">
        <v>42577</v>
      </c>
      <c r="C106" s="9" t="s">
        <v>104</v>
      </c>
      <c r="D106" s="132" t="s">
        <v>236</v>
      </c>
      <c r="E106" s="132"/>
      <c r="F106" s="134">
        <v>108.9</v>
      </c>
      <c r="G106" s="20"/>
      <c r="H106" s="148">
        <f t="shared" si="1"/>
        <v>0</v>
      </c>
      <c r="I106" s="9" t="s">
        <v>11</v>
      </c>
      <c r="J106" s="30">
        <v>7309835.2699999996</v>
      </c>
      <c r="K106" s="9" t="s">
        <v>12</v>
      </c>
    </row>
    <row r="107" spans="1:13" x14ac:dyDescent="0.25">
      <c r="A107" s="29">
        <v>42577</v>
      </c>
      <c r="B107" s="29">
        <v>42577</v>
      </c>
      <c r="C107" s="9" t="s">
        <v>104</v>
      </c>
      <c r="D107" s="132" t="s">
        <v>236</v>
      </c>
      <c r="E107" s="132"/>
      <c r="F107" s="134">
        <v>137.74</v>
      </c>
      <c r="G107" s="20"/>
      <c r="H107" s="148">
        <f t="shared" si="1"/>
        <v>0</v>
      </c>
      <c r="I107" s="9" t="s">
        <v>11</v>
      </c>
      <c r="J107" s="30">
        <v>7309697.5300000003</v>
      </c>
      <c r="K107" s="9" t="s">
        <v>12</v>
      </c>
    </row>
    <row r="108" spans="1:13" x14ac:dyDescent="0.25">
      <c r="A108" s="29">
        <v>42577</v>
      </c>
      <c r="B108" s="29">
        <v>42577</v>
      </c>
      <c r="C108" s="9" t="s">
        <v>104</v>
      </c>
      <c r="D108" s="132" t="s">
        <v>236</v>
      </c>
      <c r="E108" s="132"/>
      <c r="F108" s="134">
        <v>284.48</v>
      </c>
      <c r="G108" s="20"/>
      <c r="H108" s="148">
        <f t="shared" si="1"/>
        <v>0</v>
      </c>
      <c r="I108" s="9" t="s">
        <v>11</v>
      </c>
      <c r="J108" s="30">
        <v>7309413.0499999998</v>
      </c>
      <c r="K108" s="9" t="s">
        <v>12</v>
      </c>
    </row>
    <row r="109" spans="1:13" x14ac:dyDescent="0.25">
      <c r="A109" s="29">
        <v>42577</v>
      </c>
      <c r="B109" s="29">
        <v>42577</v>
      </c>
      <c r="C109" s="9" t="s">
        <v>104</v>
      </c>
      <c r="D109" s="132" t="s">
        <v>236</v>
      </c>
      <c r="E109" s="132"/>
      <c r="F109" s="134">
        <v>399.66</v>
      </c>
      <c r="G109" s="20"/>
      <c r="H109" s="148">
        <f t="shared" si="1"/>
        <v>0</v>
      </c>
      <c r="I109" s="9" t="s">
        <v>11</v>
      </c>
      <c r="J109" s="30">
        <v>7309013.3899999997</v>
      </c>
      <c r="K109" s="9" t="s">
        <v>12</v>
      </c>
    </row>
    <row r="110" spans="1:13" x14ac:dyDescent="0.25">
      <c r="A110" s="29">
        <v>42577</v>
      </c>
      <c r="B110" s="29">
        <v>42577</v>
      </c>
      <c r="C110" s="9" t="s">
        <v>104</v>
      </c>
      <c r="D110" s="132" t="s">
        <v>236</v>
      </c>
      <c r="E110" s="132"/>
      <c r="F110" s="134">
        <v>426.69</v>
      </c>
      <c r="G110" s="20"/>
      <c r="H110" s="148">
        <f t="shared" si="1"/>
        <v>0</v>
      </c>
      <c r="I110" s="9" t="s">
        <v>11</v>
      </c>
      <c r="J110" s="30">
        <v>7308586.7000000002</v>
      </c>
      <c r="K110" s="9" t="s">
        <v>12</v>
      </c>
    </row>
    <row r="111" spans="1:13" x14ac:dyDescent="0.25">
      <c r="A111" s="29">
        <v>42577</v>
      </c>
      <c r="B111" s="29">
        <v>42577</v>
      </c>
      <c r="C111" s="9" t="s">
        <v>104</v>
      </c>
      <c r="D111" s="132" t="s">
        <v>236</v>
      </c>
      <c r="E111" s="132"/>
      <c r="F111" s="134">
        <v>642.45000000000005</v>
      </c>
      <c r="G111" s="20"/>
      <c r="H111" s="148">
        <f t="shared" si="1"/>
        <v>0</v>
      </c>
      <c r="I111" s="9" t="s">
        <v>11</v>
      </c>
      <c r="J111" s="30">
        <v>7307944.25</v>
      </c>
      <c r="K111" s="9" t="s">
        <v>12</v>
      </c>
    </row>
    <row r="112" spans="1:13" x14ac:dyDescent="0.25">
      <c r="A112" s="29">
        <v>42577</v>
      </c>
      <c r="B112" s="29">
        <v>42577</v>
      </c>
      <c r="C112" s="9" t="s">
        <v>104</v>
      </c>
      <c r="D112" s="132" t="s">
        <v>236</v>
      </c>
      <c r="E112" s="132"/>
      <c r="F112" s="134">
        <v>713.77</v>
      </c>
      <c r="G112" s="20"/>
      <c r="H112" s="148">
        <f t="shared" si="1"/>
        <v>0</v>
      </c>
      <c r="I112" s="9" t="s">
        <v>11</v>
      </c>
      <c r="J112" s="30">
        <v>7307230.4800000004</v>
      </c>
      <c r="K112" s="9" t="s">
        <v>12</v>
      </c>
    </row>
    <row r="113" spans="1:11" x14ac:dyDescent="0.25">
      <c r="A113" s="29">
        <v>42577</v>
      </c>
      <c r="B113" s="29">
        <v>42577</v>
      </c>
      <c r="C113" s="9" t="s">
        <v>104</v>
      </c>
      <c r="D113" s="132" t="s">
        <v>236</v>
      </c>
      <c r="E113" s="132"/>
      <c r="F113" s="134">
        <v>960.54</v>
      </c>
      <c r="G113" s="20"/>
      <c r="H113" s="148">
        <f t="shared" si="1"/>
        <v>0</v>
      </c>
      <c r="I113" s="9" t="s">
        <v>11</v>
      </c>
      <c r="J113" s="30">
        <v>7306269.9400000004</v>
      </c>
      <c r="K113" s="9" t="s">
        <v>12</v>
      </c>
    </row>
    <row r="114" spans="1:11" x14ac:dyDescent="0.25">
      <c r="A114" s="29">
        <v>42577</v>
      </c>
      <c r="B114" s="29">
        <v>42577</v>
      </c>
      <c r="C114" s="9" t="s">
        <v>104</v>
      </c>
      <c r="D114" s="132" t="s">
        <v>236</v>
      </c>
      <c r="E114" s="132"/>
      <c r="F114" s="134">
        <v>980.1</v>
      </c>
      <c r="G114" s="20"/>
      <c r="H114" s="148">
        <f t="shared" si="1"/>
        <v>0</v>
      </c>
      <c r="I114" s="9" t="s">
        <v>11</v>
      </c>
      <c r="J114" s="30">
        <v>7305289.8399999999</v>
      </c>
      <c r="K114" s="9" t="s">
        <v>12</v>
      </c>
    </row>
    <row r="115" spans="1:11" x14ac:dyDescent="0.25">
      <c r="A115" s="29">
        <v>42577</v>
      </c>
      <c r="B115" s="29">
        <v>42577</v>
      </c>
      <c r="C115" s="9" t="s">
        <v>104</v>
      </c>
      <c r="D115" s="132" t="s">
        <v>236</v>
      </c>
      <c r="E115" s="132"/>
      <c r="F115" s="134">
        <v>1077.47</v>
      </c>
      <c r="G115" s="20"/>
      <c r="H115" s="148">
        <f t="shared" si="1"/>
        <v>0</v>
      </c>
      <c r="I115" s="9" t="s">
        <v>11</v>
      </c>
      <c r="J115" s="30">
        <v>7304212.3700000001</v>
      </c>
      <c r="K115" s="9" t="s">
        <v>12</v>
      </c>
    </row>
    <row r="116" spans="1:11" x14ac:dyDescent="0.25">
      <c r="A116" s="29">
        <v>42577</v>
      </c>
      <c r="B116" s="29">
        <v>42577</v>
      </c>
      <c r="C116" s="9" t="s">
        <v>104</v>
      </c>
      <c r="D116" s="132" t="s">
        <v>236</v>
      </c>
      <c r="E116" s="132"/>
      <c r="F116" s="134">
        <v>1101.3</v>
      </c>
      <c r="G116" s="20"/>
      <c r="H116" s="148">
        <f t="shared" si="1"/>
        <v>0</v>
      </c>
      <c r="I116" s="9" t="s">
        <v>11</v>
      </c>
      <c r="J116" s="30">
        <v>7303111.0700000003</v>
      </c>
      <c r="K116" s="9" t="s">
        <v>12</v>
      </c>
    </row>
    <row r="117" spans="1:11" x14ac:dyDescent="0.25">
      <c r="A117" s="29">
        <v>42577</v>
      </c>
      <c r="B117" s="29">
        <v>42577</v>
      </c>
      <c r="C117" s="9" t="s">
        <v>104</v>
      </c>
      <c r="D117" s="132" t="s">
        <v>236</v>
      </c>
      <c r="E117" s="132"/>
      <c r="F117" s="134">
        <v>1274.18</v>
      </c>
      <c r="G117" s="20"/>
      <c r="H117" s="148">
        <f t="shared" si="1"/>
        <v>0</v>
      </c>
      <c r="I117" s="9" t="s">
        <v>11</v>
      </c>
      <c r="J117" s="30">
        <v>7301836.8899999997</v>
      </c>
      <c r="K117" s="9" t="s">
        <v>12</v>
      </c>
    </row>
    <row r="118" spans="1:11" x14ac:dyDescent="0.25">
      <c r="A118" s="29">
        <v>42577</v>
      </c>
      <c r="B118" s="29">
        <v>42577</v>
      </c>
      <c r="C118" s="9" t="s">
        <v>104</v>
      </c>
      <c r="D118" s="132" t="s">
        <v>236</v>
      </c>
      <c r="E118" s="132"/>
      <c r="F118" s="134">
        <v>1469.03</v>
      </c>
      <c r="G118" s="20"/>
      <c r="H118" s="148">
        <f t="shared" si="1"/>
        <v>0</v>
      </c>
      <c r="I118" s="9" t="s">
        <v>11</v>
      </c>
      <c r="J118" s="30">
        <v>7300367.8600000003</v>
      </c>
      <c r="K118" s="9" t="s">
        <v>12</v>
      </c>
    </row>
    <row r="119" spans="1:11" x14ac:dyDescent="0.25">
      <c r="A119" s="29">
        <v>42577</v>
      </c>
      <c r="B119" s="29">
        <v>42577</v>
      </c>
      <c r="C119" s="9" t="s">
        <v>104</v>
      </c>
      <c r="D119" s="132" t="s">
        <v>236</v>
      </c>
      <c r="E119" s="132"/>
      <c r="F119" s="134">
        <v>1673.25</v>
      </c>
      <c r="G119" s="20"/>
      <c r="H119" s="148">
        <f t="shared" si="1"/>
        <v>0</v>
      </c>
      <c r="I119" s="9" t="s">
        <v>11</v>
      </c>
      <c r="J119" s="30">
        <v>7298694.6100000003</v>
      </c>
      <c r="K119" s="9" t="s">
        <v>12</v>
      </c>
    </row>
    <row r="120" spans="1:11" x14ac:dyDescent="0.25">
      <c r="A120" s="29">
        <v>42577</v>
      </c>
      <c r="B120" s="29">
        <v>42577</v>
      </c>
      <c r="C120" s="9" t="s">
        <v>104</v>
      </c>
      <c r="D120" s="132" t="s">
        <v>236</v>
      </c>
      <c r="E120" s="132"/>
      <c r="F120" s="134">
        <v>1698.31</v>
      </c>
      <c r="G120" s="20"/>
      <c r="H120" s="148">
        <f t="shared" si="1"/>
        <v>0</v>
      </c>
      <c r="I120" s="9" t="s">
        <v>11</v>
      </c>
      <c r="J120" s="30">
        <v>7296996.2999999998</v>
      </c>
      <c r="K120" s="9" t="s">
        <v>12</v>
      </c>
    </row>
    <row r="121" spans="1:11" x14ac:dyDescent="0.25">
      <c r="A121" s="29">
        <v>42577</v>
      </c>
      <c r="B121" s="29">
        <v>42577</v>
      </c>
      <c r="C121" s="9" t="s">
        <v>104</v>
      </c>
      <c r="D121" s="132" t="s">
        <v>236</v>
      </c>
      <c r="E121" s="132"/>
      <c r="F121" s="134">
        <v>2220.17</v>
      </c>
      <c r="G121" s="20"/>
      <c r="H121" s="148">
        <f t="shared" si="1"/>
        <v>0</v>
      </c>
      <c r="I121" s="9" t="s">
        <v>11</v>
      </c>
      <c r="J121" s="30">
        <v>7294776.1299999999</v>
      </c>
      <c r="K121" s="9" t="s">
        <v>12</v>
      </c>
    </row>
    <row r="122" spans="1:11" x14ac:dyDescent="0.25">
      <c r="A122" s="29">
        <v>42577</v>
      </c>
      <c r="B122" s="29">
        <v>42577</v>
      </c>
      <c r="C122" s="9" t="s">
        <v>104</v>
      </c>
      <c r="D122" s="132" t="s">
        <v>236</v>
      </c>
      <c r="E122" s="132"/>
      <c r="F122" s="134">
        <v>2564.1</v>
      </c>
      <c r="G122" s="20"/>
      <c r="H122" s="148">
        <f t="shared" si="1"/>
        <v>0</v>
      </c>
      <c r="I122" s="9" t="s">
        <v>11</v>
      </c>
      <c r="J122" s="30">
        <v>7292212.0300000003</v>
      </c>
      <c r="K122" s="9" t="s">
        <v>12</v>
      </c>
    </row>
    <row r="123" spans="1:11" x14ac:dyDescent="0.25">
      <c r="A123" s="29">
        <v>42577</v>
      </c>
      <c r="B123" s="29">
        <v>42577</v>
      </c>
      <c r="C123" s="9" t="s">
        <v>104</v>
      </c>
      <c r="D123" s="132" t="s">
        <v>236</v>
      </c>
      <c r="E123" s="132"/>
      <c r="F123" s="134">
        <v>3339.68</v>
      </c>
      <c r="G123" s="20"/>
      <c r="H123" s="148">
        <f t="shared" si="1"/>
        <v>0</v>
      </c>
      <c r="I123" s="9" t="s">
        <v>11</v>
      </c>
      <c r="J123" s="30">
        <v>7288872.3499999996</v>
      </c>
      <c r="K123" s="9" t="s">
        <v>12</v>
      </c>
    </row>
    <row r="124" spans="1:11" x14ac:dyDescent="0.25">
      <c r="A124" s="29">
        <v>42577</v>
      </c>
      <c r="B124" s="29">
        <v>42577</v>
      </c>
      <c r="C124" s="9" t="s">
        <v>104</v>
      </c>
      <c r="D124" s="132" t="s">
        <v>236</v>
      </c>
      <c r="E124" s="132"/>
      <c r="F124" s="134">
        <v>3482.31</v>
      </c>
      <c r="G124" s="20"/>
      <c r="H124" s="148">
        <f t="shared" si="1"/>
        <v>0</v>
      </c>
      <c r="I124" s="9" t="s">
        <v>11</v>
      </c>
      <c r="J124" s="30">
        <v>7285390.04</v>
      </c>
      <c r="K124" s="9" t="s">
        <v>12</v>
      </c>
    </row>
    <row r="125" spans="1:11" x14ac:dyDescent="0.25">
      <c r="A125" s="29">
        <v>42577</v>
      </c>
      <c r="B125" s="29">
        <v>42577</v>
      </c>
      <c r="C125" s="9" t="s">
        <v>104</v>
      </c>
      <c r="D125" s="132" t="s">
        <v>236</v>
      </c>
      <c r="E125" s="132"/>
      <c r="F125" s="134">
        <v>4145.83</v>
      </c>
      <c r="G125" s="20"/>
      <c r="H125" s="148">
        <f t="shared" si="1"/>
        <v>0</v>
      </c>
      <c r="I125" s="9" t="s">
        <v>11</v>
      </c>
      <c r="J125" s="30">
        <v>7281244.21</v>
      </c>
      <c r="K125" s="9" t="s">
        <v>12</v>
      </c>
    </row>
    <row r="126" spans="1:11" x14ac:dyDescent="0.25">
      <c r="A126" s="29">
        <v>42577</v>
      </c>
      <c r="B126" s="29">
        <v>42577</v>
      </c>
      <c r="C126" s="9" t="s">
        <v>104</v>
      </c>
      <c r="D126" s="132" t="s">
        <v>236</v>
      </c>
      <c r="E126" s="132"/>
      <c r="F126" s="134">
        <v>5837.04</v>
      </c>
      <c r="G126" s="20"/>
      <c r="H126" s="148">
        <f t="shared" si="1"/>
        <v>0</v>
      </c>
      <c r="I126" s="9" t="s">
        <v>11</v>
      </c>
      <c r="J126" s="30">
        <v>7275407.1699999999</v>
      </c>
      <c r="K126" s="9" t="s">
        <v>12</v>
      </c>
    </row>
    <row r="127" spans="1:11" x14ac:dyDescent="0.25">
      <c r="A127" s="29">
        <v>42577</v>
      </c>
      <c r="B127" s="29">
        <v>42577</v>
      </c>
      <c r="C127" s="9" t="s">
        <v>104</v>
      </c>
      <c r="D127" s="132" t="s">
        <v>236</v>
      </c>
      <c r="E127" s="132"/>
      <c r="F127" s="134">
        <v>6707.86</v>
      </c>
      <c r="G127" s="20"/>
      <c r="H127" s="148">
        <f t="shared" si="1"/>
        <v>0</v>
      </c>
      <c r="I127" s="9" t="s">
        <v>11</v>
      </c>
      <c r="J127" s="30">
        <v>7268699.3099999996</v>
      </c>
      <c r="K127" s="9" t="s">
        <v>12</v>
      </c>
    </row>
    <row r="128" spans="1:11" x14ac:dyDescent="0.25">
      <c r="A128" s="29">
        <v>42577</v>
      </c>
      <c r="B128" s="29">
        <v>42577</v>
      </c>
      <c r="C128" s="9" t="s">
        <v>104</v>
      </c>
      <c r="D128" s="132" t="s">
        <v>236</v>
      </c>
      <c r="E128" s="132"/>
      <c r="F128" s="134">
        <v>6886.56</v>
      </c>
      <c r="G128" s="20"/>
      <c r="H128" s="148">
        <f t="shared" si="1"/>
        <v>0</v>
      </c>
      <c r="I128" s="9" t="s">
        <v>11</v>
      </c>
      <c r="J128" s="30">
        <v>7261812.75</v>
      </c>
      <c r="K128" s="9" t="s">
        <v>12</v>
      </c>
    </row>
    <row r="129" spans="1:11" x14ac:dyDescent="0.25">
      <c r="A129" s="29">
        <v>42577</v>
      </c>
      <c r="B129" s="29">
        <v>42577</v>
      </c>
      <c r="C129" s="9" t="s">
        <v>104</v>
      </c>
      <c r="D129" s="132" t="s">
        <v>236</v>
      </c>
      <c r="E129" s="132"/>
      <c r="F129" s="134">
        <v>7932.1</v>
      </c>
      <c r="G129" s="20"/>
      <c r="H129" s="148">
        <f t="shared" si="1"/>
        <v>0</v>
      </c>
      <c r="I129" s="9" t="s">
        <v>11</v>
      </c>
      <c r="J129" s="30">
        <v>7253880.6500000004</v>
      </c>
      <c r="K129" s="9" t="s">
        <v>12</v>
      </c>
    </row>
    <row r="130" spans="1:11" x14ac:dyDescent="0.25">
      <c r="A130" s="29">
        <v>42577</v>
      </c>
      <c r="B130" s="29">
        <v>42577</v>
      </c>
      <c r="C130" s="9" t="s">
        <v>104</v>
      </c>
      <c r="D130" s="132" t="s">
        <v>236</v>
      </c>
      <c r="E130" s="132"/>
      <c r="F130" s="134">
        <v>7945.91</v>
      </c>
      <c r="G130" s="20"/>
      <c r="H130" s="148">
        <f t="shared" si="1"/>
        <v>0</v>
      </c>
      <c r="I130" s="9" t="s">
        <v>11</v>
      </c>
      <c r="J130" s="30">
        <v>7245934.7400000002</v>
      </c>
      <c r="K130" s="9" t="s">
        <v>12</v>
      </c>
    </row>
    <row r="131" spans="1:11" x14ac:dyDescent="0.25">
      <c r="A131" s="29">
        <v>42577</v>
      </c>
      <c r="B131" s="29">
        <v>42577</v>
      </c>
      <c r="C131" s="9" t="s">
        <v>104</v>
      </c>
      <c r="D131" s="132" t="s">
        <v>236</v>
      </c>
      <c r="E131" s="132"/>
      <c r="F131" s="134">
        <v>9435.01</v>
      </c>
      <c r="G131" s="20"/>
      <c r="H131" s="148">
        <f t="shared" si="1"/>
        <v>0</v>
      </c>
      <c r="I131" s="9" t="s">
        <v>11</v>
      </c>
      <c r="J131" s="30">
        <v>7236499.7300000004</v>
      </c>
      <c r="K131" s="9" t="s">
        <v>12</v>
      </c>
    </row>
    <row r="132" spans="1:11" x14ac:dyDescent="0.25">
      <c r="A132" s="29">
        <v>42577</v>
      </c>
      <c r="B132" s="29">
        <v>42577</v>
      </c>
      <c r="C132" s="9" t="s">
        <v>104</v>
      </c>
      <c r="D132" s="132" t="s">
        <v>236</v>
      </c>
      <c r="E132" s="132"/>
      <c r="F132" s="134">
        <v>9495.73</v>
      </c>
      <c r="G132" s="20"/>
      <c r="H132" s="148">
        <f t="shared" si="1"/>
        <v>0</v>
      </c>
      <c r="I132" s="9" t="s">
        <v>11</v>
      </c>
      <c r="J132" s="30">
        <v>7227004</v>
      </c>
      <c r="K132" s="9" t="s">
        <v>12</v>
      </c>
    </row>
    <row r="133" spans="1:11" x14ac:dyDescent="0.25">
      <c r="A133" s="29">
        <v>42577</v>
      </c>
      <c r="B133" s="29">
        <v>42577</v>
      </c>
      <c r="C133" s="9" t="s">
        <v>104</v>
      </c>
      <c r="D133" s="132" t="s">
        <v>236</v>
      </c>
      <c r="E133" s="132"/>
      <c r="F133" s="134">
        <v>9710.86</v>
      </c>
      <c r="G133" s="20"/>
      <c r="H133" s="148">
        <f t="shared" ref="H133:H196" si="2">G133</f>
        <v>0</v>
      </c>
      <c r="I133" s="9" t="s">
        <v>11</v>
      </c>
      <c r="J133" s="30">
        <v>7217293.1399999997</v>
      </c>
      <c r="K133" s="9" t="s">
        <v>12</v>
      </c>
    </row>
    <row r="134" spans="1:11" x14ac:dyDescent="0.25">
      <c r="A134" s="29">
        <v>42577</v>
      </c>
      <c r="B134" s="29">
        <v>42577</v>
      </c>
      <c r="C134" s="9" t="s">
        <v>104</v>
      </c>
      <c r="D134" s="132" t="s">
        <v>236</v>
      </c>
      <c r="E134" s="132"/>
      <c r="F134" s="134">
        <v>12575.3</v>
      </c>
      <c r="G134" s="20"/>
      <c r="H134" s="148">
        <f t="shared" si="2"/>
        <v>0</v>
      </c>
      <c r="I134" s="9" t="s">
        <v>11</v>
      </c>
      <c r="J134" s="30">
        <v>7204717.8399999999</v>
      </c>
      <c r="K134" s="9" t="s">
        <v>12</v>
      </c>
    </row>
    <row r="135" spans="1:11" x14ac:dyDescent="0.25">
      <c r="A135" s="29">
        <v>42577</v>
      </c>
      <c r="B135" s="29">
        <v>42577</v>
      </c>
      <c r="C135" s="9" t="s">
        <v>104</v>
      </c>
      <c r="D135" s="132" t="s">
        <v>236</v>
      </c>
      <c r="E135" s="132"/>
      <c r="F135" s="134">
        <v>13339.6</v>
      </c>
      <c r="G135" s="20"/>
      <c r="H135" s="148">
        <f t="shared" si="2"/>
        <v>0</v>
      </c>
      <c r="I135" s="9" t="s">
        <v>11</v>
      </c>
      <c r="J135" s="30">
        <v>7191378.2400000002</v>
      </c>
      <c r="K135" s="9" t="s">
        <v>12</v>
      </c>
    </row>
    <row r="136" spans="1:11" x14ac:dyDescent="0.25">
      <c r="A136" s="29">
        <v>42577</v>
      </c>
      <c r="B136" s="29">
        <v>42577</v>
      </c>
      <c r="C136" s="9" t="s">
        <v>104</v>
      </c>
      <c r="D136" s="132" t="s">
        <v>236</v>
      </c>
      <c r="E136" s="132"/>
      <c r="F136" s="134">
        <v>13434.3</v>
      </c>
      <c r="G136" s="20"/>
      <c r="H136" s="148">
        <f t="shared" si="2"/>
        <v>0</v>
      </c>
      <c r="I136" s="9" t="s">
        <v>11</v>
      </c>
      <c r="J136" s="30">
        <v>7177943.9400000004</v>
      </c>
      <c r="K136" s="9" t="s">
        <v>12</v>
      </c>
    </row>
    <row r="137" spans="1:11" x14ac:dyDescent="0.25">
      <c r="A137" s="29">
        <v>42577</v>
      </c>
      <c r="B137" s="29">
        <v>42577</v>
      </c>
      <c r="C137" s="9" t="s">
        <v>104</v>
      </c>
      <c r="D137" s="132" t="s">
        <v>236</v>
      </c>
      <c r="E137" s="132"/>
      <c r="F137" s="134">
        <v>13957.72</v>
      </c>
      <c r="G137" s="20"/>
      <c r="H137" s="148">
        <f t="shared" si="2"/>
        <v>0</v>
      </c>
      <c r="I137" s="9" t="s">
        <v>11</v>
      </c>
      <c r="J137" s="30">
        <v>7163986.2199999997</v>
      </c>
      <c r="K137" s="9" t="s">
        <v>12</v>
      </c>
    </row>
    <row r="138" spans="1:11" x14ac:dyDescent="0.25">
      <c r="A138" s="29">
        <v>42577</v>
      </c>
      <c r="B138" s="29">
        <v>42577</v>
      </c>
      <c r="C138" s="9" t="s">
        <v>104</v>
      </c>
      <c r="D138" s="132" t="s">
        <v>236</v>
      </c>
      <c r="E138" s="132"/>
      <c r="F138" s="134">
        <v>18246.62</v>
      </c>
      <c r="G138" s="20"/>
      <c r="H138" s="148">
        <f t="shared" si="2"/>
        <v>0</v>
      </c>
      <c r="I138" s="9" t="s">
        <v>11</v>
      </c>
      <c r="J138" s="30">
        <v>7145739.5999999996</v>
      </c>
      <c r="K138" s="9" t="s">
        <v>12</v>
      </c>
    </row>
    <row r="139" spans="1:11" x14ac:dyDescent="0.25">
      <c r="A139" s="29">
        <v>42577</v>
      </c>
      <c r="B139" s="29">
        <v>42577</v>
      </c>
      <c r="C139" s="9" t="s">
        <v>104</v>
      </c>
      <c r="D139" s="132" t="s">
        <v>236</v>
      </c>
      <c r="E139" s="132"/>
      <c r="F139" s="134">
        <v>21607.13</v>
      </c>
      <c r="G139" s="20"/>
      <c r="H139" s="148">
        <f t="shared" si="2"/>
        <v>0</v>
      </c>
      <c r="I139" s="9" t="s">
        <v>11</v>
      </c>
      <c r="J139" s="30">
        <v>7124132.4699999997</v>
      </c>
      <c r="K139" s="9" t="s">
        <v>12</v>
      </c>
    </row>
    <row r="140" spans="1:11" x14ac:dyDescent="0.25">
      <c r="A140" s="29">
        <v>42577</v>
      </c>
      <c r="B140" s="29">
        <v>42577</v>
      </c>
      <c r="C140" s="9" t="s">
        <v>104</v>
      </c>
      <c r="D140" s="132" t="s">
        <v>236</v>
      </c>
      <c r="E140" s="132"/>
      <c r="F140" s="134">
        <v>25096.02</v>
      </c>
      <c r="G140" s="20"/>
      <c r="H140" s="148">
        <f t="shared" si="2"/>
        <v>0</v>
      </c>
      <c r="I140" s="9" t="s">
        <v>11</v>
      </c>
      <c r="J140" s="30">
        <v>7099036.4500000002</v>
      </c>
      <c r="K140" s="9" t="s">
        <v>12</v>
      </c>
    </row>
    <row r="141" spans="1:11" x14ac:dyDescent="0.25">
      <c r="A141" s="29">
        <v>42577</v>
      </c>
      <c r="B141" s="29">
        <v>42577</v>
      </c>
      <c r="C141" s="9" t="s">
        <v>104</v>
      </c>
      <c r="D141" s="132" t="s">
        <v>236</v>
      </c>
      <c r="E141" s="132"/>
      <c r="F141" s="134">
        <v>25263.64</v>
      </c>
      <c r="G141" s="20"/>
      <c r="H141" s="148">
        <f t="shared" si="2"/>
        <v>0</v>
      </c>
      <c r="I141" s="9" t="s">
        <v>11</v>
      </c>
      <c r="J141" s="30">
        <v>7073772.8099999996</v>
      </c>
      <c r="K141" s="9" t="s">
        <v>12</v>
      </c>
    </row>
    <row r="142" spans="1:11" x14ac:dyDescent="0.25">
      <c r="A142" s="29">
        <v>42577</v>
      </c>
      <c r="B142" s="29">
        <v>42577</v>
      </c>
      <c r="C142" s="9" t="s">
        <v>104</v>
      </c>
      <c r="D142" s="132" t="s">
        <v>236</v>
      </c>
      <c r="E142" s="132"/>
      <c r="F142" s="134">
        <v>33243.440000000002</v>
      </c>
      <c r="G142" s="20"/>
      <c r="H142" s="148">
        <f t="shared" si="2"/>
        <v>0</v>
      </c>
      <c r="I142" s="9" t="s">
        <v>11</v>
      </c>
      <c r="J142" s="30">
        <v>7040529.3700000001</v>
      </c>
      <c r="K142" s="9" t="s">
        <v>12</v>
      </c>
    </row>
    <row r="143" spans="1:11" x14ac:dyDescent="0.25">
      <c r="A143" s="29">
        <v>42577</v>
      </c>
      <c r="B143" s="29">
        <v>42577</v>
      </c>
      <c r="C143" s="9" t="s">
        <v>104</v>
      </c>
      <c r="D143" s="132" t="s">
        <v>236</v>
      </c>
      <c r="E143" s="132"/>
      <c r="F143" s="134">
        <v>42200.639999999999</v>
      </c>
      <c r="G143" s="20"/>
      <c r="H143" s="148">
        <f t="shared" si="2"/>
        <v>0</v>
      </c>
      <c r="I143" s="9" t="s">
        <v>11</v>
      </c>
      <c r="J143" s="30">
        <v>6998328.7300000004</v>
      </c>
      <c r="K143" s="9" t="s">
        <v>12</v>
      </c>
    </row>
    <row r="144" spans="1:11" x14ac:dyDescent="0.25">
      <c r="A144" s="29">
        <v>42577</v>
      </c>
      <c r="B144" s="29">
        <v>42577</v>
      </c>
      <c r="C144" s="9" t="s">
        <v>104</v>
      </c>
      <c r="D144" s="132" t="s">
        <v>236</v>
      </c>
      <c r="E144" s="132"/>
      <c r="F144" s="134">
        <v>72872.12</v>
      </c>
      <c r="G144" s="20"/>
      <c r="H144" s="148">
        <f t="shared" si="2"/>
        <v>0</v>
      </c>
      <c r="I144" s="9" t="s">
        <v>11</v>
      </c>
      <c r="J144" s="30">
        <v>6925456.6100000003</v>
      </c>
      <c r="K144" s="9" t="s">
        <v>12</v>
      </c>
    </row>
    <row r="145" spans="1:13" x14ac:dyDescent="0.25">
      <c r="A145" s="29">
        <v>42577</v>
      </c>
      <c r="B145" s="29">
        <v>42577</v>
      </c>
      <c r="C145" s="9" t="s">
        <v>104</v>
      </c>
      <c r="D145" s="132" t="s">
        <v>236</v>
      </c>
      <c r="E145" s="132"/>
      <c r="F145" s="134">
        <v>96381.63</v>
      </c>
      <c r="G145" s="20"/>
      <c r="H145" s="148">
        <f t="shared" si="2"/>
        <v>0</v>
      </c>
      <c r="I145" s="9" t="s">
        <v>11</v>
      </c>
      <c r="J145" s="30">
        <v>6829074.9800000004</v>
      </c>
      <c r="K145" s="9" t="s">
        <v>12</v>
      </c>
    </row>
    <row r="146" spans="1:13" x14ac:dyDescent="0.25">
      <c r="A146" s="29">
        <v>42577</v>
      </c>
      <c r="B146" s="29">
        <v>42577</v>
      </c>
      <c r="C146" s="9" t="s">
        <v>104</v>
      </c>
      <c r="D146" s="132" t="s">
        <v>236</v>
      </c>
      <c r="E146" s="132"/>
      <c r="F146" s="134">
        <v>104531.38</v>
      </c>
      <c r="G146" s="20"/>
      <c r="H146" s="148">
        <f t="shared" si="2"/>
        <v>0</v>
      </c>
      <c r="I146" s="9" t="s">
        <v>11</v>
      </c>
      <c r="J146" s="30">
        <v>6724543.5999999996</v>
      </c>
      <c r="K146" s="9" t="s">
        <v>12</v>
      </c>
    </row>
    <row r="147" spans="1:13" x14ac:dyDescent="0.25">
      <c r="A147" s="29">
        <v>42577</v>
      </c>
      <c r="B147" s="29">
        <v>42577</v>
      </c>
      <c r="C147" s="9" t="s">
        <v>104</v>
      </c>
      <c r="D147" s="132" t="s">
        <v>236</v>
      </c>
      <c r="E147" s="132"/>
      <c r="F147" s="134">
        <v>159456.26</v>
      </c>
      <c r="G147" s="20"/>
      <c r="H147" s="148">
        <f t="shared" si="2"/>
        <v>0</v>
      </c>
      <c r="I147" s="9" t="s">
        <v>11</v>
      </c>
      <c r="J147" s="30">
        <v>6565087.3399999999</v>
      </c>
      <c r="K147" s="9" t="s">
        <v>12</v>
      </c>
    </row>
    <row r="148" spans="1:13" x14ac:dyDescent="0.25">
      <c r="A148" s="29">
        <v>42577</v>
      </c>
      <c r="B148" s="29">
        <v>42577</v>
      </c>
      <c r="C148" s="9" t="s">
        <v>104</v>
      </c>
      <c r="D148" s="132" t="s">
        <v>236</v>
      </c>
      <c r="E148" s="132"/>
      <c r="F148" s="134">
        <v>175218.58</v>
      </c>
      <c r="G148" s="20"/>
      <c r="H148" s="148">
        <f t="shared" si="2"/>
        <v>0</v>
      </c>
      <c r="I148" s="9" t="s">
        <v>11</v>
      </c>
      <c r="J148" s="30">
        <v>6389868.7599999998</v>
      </c>
      <c r="K148" s="9" t="s">
        <v>12</v>
      </c>
    </row>
    <row r="149" spans="1:13" x14ac:dyDescent="0.25">
      <c r="A149" s="29">
        <v>42577</v>
      </c>
      <c r="B149" s="29">
        <v>42577</v>
      </c>
      <c r="C149" s="9" t="s">
        <v>104</v>
      </c>
      <c r="D149" s="132" t="s">
        <v>236</v>
      </c>
      <c r="E149" s="132"/>
      <c r="F149" s="134">
        <v>191568.21</v>
      </c>
      <c r="G149" s="20"/>
      <c r="H149" s="148">
        <f t="shared" si="2"/>
        <v>0</v>
      </c>
      <c r="I149" s="9" t="s">
        <v>11</v>
      </c>
      <c r="J149" s="30">
        <v>6198300.5499999998</v>
      </c>
      <c r="K149" s="9" t="s">
        <v>12</v>
      </c>
    </row>
    <row r="150" spans="1:13" x14ac:dyDescent="0.25">
      <c r="A150" s="29">
        <v>42577</v>
      </c>
      <c r="B150" s="29">
        <v>42577</v>
      </c>
      <c r="C150" s="9" t="s">
        <v>104</v>
      </c>
      <c r="D150" s="132" t="s">
        <v>236</v>
      </c>
      <c r="E150" s="132"/>
      <c r="F150" s="134">
        <v>225109.09</v>
      </c>
      <c r="G150" s="20"/>
      <c r="H150" s="148">
        <f t="shared" si="2"/>
        <v>0</v>
      </c>
      <c r="I150" s="9" t="s">
        <v>11</v>
      </c>
      <c r="J150" s="30">
        <v>5973191.46</v>
      </c>
      <c r="K150" s="9" t="s">
        <v>12</v>
      </c>
    </row>
    <row r="151" spans="1:13" x14ac:dyDescent="0.25">
      <c r="A151" s="29">
        <v>42577</v>
      </c>
      <c r="B151" s="29">
        <v>42577</v>
      </c>
      <c r="C151" s="9" t="s">
        <v>104</v>
      </c>
      <c r="D151" s="132" t="s">
        <v>236</v>
      </c>
      <c r="E151" s="132"/>
      <c r="F151" s="134">
        <v>283162.36</v>
      </c>
      <c r="G151" s="20"/>
      <c r="H151" s="148">
        <f t="shared" si="2"/>
        <v>0</v>
      </c>
      <c r="I151" s="9" t="s">
        <v>11</v>
      </c>
      <c r="J151" s="30">
        <v>5690029.0999999996</v>
      </c>
      <c r="K151" s="9" t="s">
        <v>12</v>
      </c>
    </row>
    <row r="152" spans="1:13" x14ac:dyDescent="0.25">
      <c r="A152" s="29">
        <v>42577</v>
      </c>
      <c r="B152" s="29">
        <v>42577</v>
      </c>
      <c r="C152" s="9" t="s">
        <v>104</v>
      </c>
      <c r="D152" s="132" t="s">
        <v>236</v>
      </c>
      <c r="E152" s="132"/>
      <c r="F152" s="134">
        <v>488135.47</v>
      </c>
      <c r="G152" s="20"/>
      <c r="H152" s="148">
        <f t="shared" si="2"/>
        <v>0</v>
      </c>
      <c r="I152" s="9" t="s">
        <v>11</v>
      </c>
      <c r="J152" s="30">
        <v>5201893.63</v>
      </c>
      <c r="K152" s="9" t="s">
        <v>12</v>
      </c>
    </row>
    <row r="153" spans="1:13" x14ac:dyDescent="0.25">
      <c r="A153" s="29">
        <v>42577</v>
      </c>
      <c r="B153" s="29">
        <v>42577</v>
      </c>
      <c r="C153" s="9" t="s">
        <v>104</v>
      </c>
      <c r="D153" s="132" t="s">
        <v>236</v>
      </c>
      <c r="E153" s="132"/>
      <c r="F153" s="134">
        <v>841598.86</v>
      </c>
      <c r="G153" s="20"/>
      <c r="H153" s="148">
        <f t="shared" si="2"/>
        <v>0</v>
      </c>
      <c r="I153" s="9" t="s">
        <v>11</v>
      </c>
      <c r="J153" s="30">
        <v>4360294.7699999996</v>
      </c>
      <c r="K153" s="9" t="s">
        <v>12</v>
      </c>
    </row>
    <row r="154" spans="1:13" x14ac:dyDescent="0.25">
      <c r="A154" s="29">
        <v>42577</v>
      </c>
      <c r="B154" s="29">
        <v>42577</v>
      </c>
      <c r="C154" s="9" t="s">
        <v>104</v>
      </c>
      <c r="D154" s="132" t="s">
        <v>236</v>
      </c>
      <c r="E154" s="132"/>
      <c r="F154" s="134">
        <v>1001588.69</v>
      </c>
      <c r="G154" s="20"/>
      <c r="H154" s="148">
        <f t="shared" si="2"/>
        <v>0</v>
      </c>
      <c r="I154" s="9" t="s">
        <v>11</v>
      </c>
      <c r="J154" s="30">
        <v>3358706.08</v>
      </c>
      <c r="K154" s="9" t="s">
        <v>12</v>
      </c>
    </row>
    <row r="155" spans="1:13" x14ac:dyDescent="0.25">
      <c r="A155" s="29">
        <v>42577</v>
      </c>
      <c r="B155" s="29">
        <v>42577</v>
      </c>
      <c r="C155" s="9" t="s">
        <v>104</v>
      </c>
      <c r="D155" s="132" t="s">
        <v>236</v>
      </c>
      <c r="E155" s="132"/>
      <c r="F155" s="134">
        <v>1683658.1</v>
      </c>
      <c r="G155" s="20"/>
      <c r="H155" s="148">
        <f t="shared" si="2"/>
        <v>0</v>
      </c>
      <c r="I155" s="9" t="s">
        <v>11</v>
      </c>
      <c r="J155" s="30">
        <v>1675047.98</v>
      </c>
      <c r="K155" s="9" t="s">
        <v>12</v>
      </c>
    </row>
    <row r="156" spans="1:13" x14ac:dyDescent="0.25">
      <c r="A156" s="29">
        <v>42577</v>
      </c>
      <c r="B156" s="29">
        <v>42577</v>
      </c>
      <c r="C156" s="9" t="s">
        <v>104</v>
      </c>
      <c r="D156" s="132" t="s">
        <v>236</v>
      </c>
      <c r="E156" s="132"/>
      <c r="F156" s="134">
        <v>2402117.3199999998</v>
      </c>
      <c r="G156" s="20"/>
      <c r="H156" s="148">
        <f t="shared" si="2"/>
        <v>0</v>
      </c>
      <c r="I156" s="9" t="s">
        <v>11</v>
      </c>
      <c r="J156" s="30">
        <v>727069.34</v>
      </c>
      <c r="K156" s="9" t="s">
        <v>11</v>
      </c>
    </row>
    <row r="157" spans="1:13" x14ac:dyDescent="0.25">
      <c r="A157" s="29">
        <v>42577</v>
      </c>
      <c r="B157" s="29">
        <v>42577</v>
      </c>
      <c r="C157" s="9" t="s">
        <v>104</v>
      </c>
      <c r="D157" s="132" t="s">
        <v>236</v>
      </c>
      <c r="E157" s="132"/>
      <c r="F157" s="134">
        <v>3018316.62</v>
      </c>
      <c r="G157" s="20"/>
      <c r="H157" s="148">
        <f t="shared" si="2"/>
        <v>0</v>
      </c>
      <c r="I157" s="9" t="s">
        <v>11</v>
      </c>
      <c r="J157" s="30">
        <v>3745385.96</v>
      </c>
      <c r="K157" s="9" t="s">
        <v>11</v>
      </c>
    </row>
    <row r="158" spans="1:13" x14ac:dyDescent="0.25">
      <c r="A158" s="29">
        <v>42577</v>
      </c>
      <c r="B158" s="29">
        <v>42578</v>
      </c>
      <c r="C158" s="9" t="s">
        <v>104</v>
      </c>
      <c r="D158" s="130" t="s">
        <v>237</v>
      </c>
      <c r="E158" s="130"/>
      <c r="F158" s="123"/>
      <c r="G158" s="123">
        <v>29.7</v>
      </c>
      <c r="H158" s="148">
        <f t="shared" si="2"/>
        <v>29.7</v>
      </c>
      <c r="I158" s="9" t="s">
        <v>12</v>
      </c>
      <c r="J158" s="30">
        <v>3745356.26</v>
      </c>
      <c r="K158" s="9" t="s">
        <v>11</v>
      </c>
      <c r="L158" t="s">
        <v>754</v>
      </c>
      <c r="M158" s="1">
        <f>SUM(G158:G234)</f>
        <v>38540287.870000005</v>
      </c>
    </row>
    <row r="159" spans="1:13" x14ac:dyDescent="0.25">
      <c r="A159" s="29">
        <v>42577</v>
      </c>
      <c r="B159" s="29">
        <v>42578</v>
      </c>
      <c r="C159" s="9" t="s">
        <v>104</v>
      </c>
      <c r="D159" s="130" t="s">
        <v>237</v>
      </c>
      <c r="E159" s="130"/>
      <c r="F159" s="123"/>
      <c r="G159" s="123">
        <v>48.83</v>
      </c>
      <c r="H159" s="148">
        <f t="shared" si="2"/>
        <v>48.83</v>
      </c>
      <c r="I159" s="9" t="s">
        <v>12</v>
      </c>
      <c r="J159" s="30">
        <v>3745307.43</v>
      </c>
      <c r="K159" s="9" t="s">
        <v>11</v>
      </c>
      <c r="L159" t="s">
        <v>778</v>
      </c>
    </row>
    <row r="160" spans="1:13" x14ac:dyDescent="0.25">
      <c r="A160" s="29">
        <v>42577</v>
      </c>
      <c r="B160" s="29">
        <v>42578</v>
      </c>
      <c r="C160" s="9" t="s">
        <v>104</v>
      </c>
      <c r="D160" s="130" t="s">
        <v>237</v>
      </c>
      <c r="E160" s="130"/>
      <c r="F160" s="123"/>
      <c r="G160" s="123">
        <v>53.18</v>
      </c>
      <c r="H160" s="148">
        <f t="shared" si="2"/>
        <v>53.18</v>
      </c>
      <c r="I160" s="9" t="s">
        <v>12</v>
      </c>
      <c r="J160" s="30">
        <v>3745254.25</v>
      </c>
      <c r="K160" s="9" t="s">
        <v>11</v>
      </c>
    </row>
    <row r="161" spans="1:11" x14ac:dyDescent="0.25">
      <c r="A161" s="29">
        <v>42577</v>
      </c>
      <c r="B161" s="29">
        <v>42578</v>
      </c>
      <c r="C161" s="9" t="s">
        <v>104</v>
      </c>
      <c r="D161" s="130" t="s">
        <v>237</v>
      </c>
      <c r="E161" s="130"/>
      <c r="F161" s="123"/>
      <c r="G161" s="123">
        <v>56</v>
      </c>
      <c r="H161" s="148">
        <f t="shared" si="2"/>
        <v>56</v>
      </c>
      <c r="I161" s="9" t="s">
        <v>12</v>
      </c>
      <c r="J161" s="30">
        <v>3745198.25</v>
      </c>
      <c r="K161" s="9" t="s">
        <v>11</v>
      </c>
    </row>
    <row r="162" spans="1:11" x14ac:dyDescent="0.25">
      <c r="A162" s="29">
        <v>42577</v>
      </c>
      <c r="B162" s="29">
        <v>42578</v>
      </c>
      <c r="C162" s="9" t="s">
        <v>104</v>
      </c>
      <c r="D162" s="130" t="s">
        <v>237</v>
      </c>
      <c r="E162" s="130"/>
      <c r="F162" s="123"/>
      <c r="G162" s="123">
        <v>76.040000000000006</v>
      </c>
      <c r="H162" s="148">
        <f t="shared" si="2"/>
        <v>76.040000000000006</v>
      </c>
      <c r="I162" s="9" t="s">
        <v>12</v>
      </c>
      <c r="J162" s="30">
        <v>3745122.21</v>
      </c>
      <c r="K162" s="9" t="s">
        <v>11</v>
      </c>
    </row>
    <row r="163" spans="1:11" x14ac:dyDescent="0.25">
      <c r="A163" s="29">
        <v>42577</v>
      </c>
      <c r="B163" s="29">
        <v>42578</v>
      </c>
      <c r="C163" s="9" t="s">
        <v>104</v>
      </c>
      <c r="D163" s="130" t="s">
        <v>237</v>
      </c>
      <c r="E163" s="130"/>
      <c r="F163" s="123"/>
      <c r="G163" s="123">
        <v>144.82</v>
      </c>
      <c r="H163" s="148">
        <f t="shared" si="2"/>
        <v>144.82</v>
      </c>
      <c r="I163" s="9" t="s">
        <v>12</v>
      </c>
      <c r="J163" s="30">
        <v>3744977.39</v>
      </c>
      <c r="K163" s="9" t="s">
        <v>11</v>
      </c>
    </row>
    <row r="164" spans="1:11" x14ac:dyDescent="0.25">
      <c r="A164" s="29">
        <v>42577</v>
      </c>
      <c r="B164" s="29">
        <v>42578</v>
      </c>
      <c r="C164" s="9" t="s">
        <v>104</v>
      </c>
      <c r="D164" s="130" t="s">
        <v>237</v>
      </c>
      <c r="E164" s="130"/>
      <c r="F164" s="123"/>
      <c r="G164" s="123">
        <v>148.63</v>
      </c>
      <c r="H164" s="148">
        <f t="shared" si="2"/>
        <v>148.63</v>
      </c>
      <c r="I164" s="9" t="s">
        <v>12</v>
      </c>
      <c r="J164" s="30">
        <v>3744828.76</v>
      </c>
      <c r="K164" s="9" t="s">
        <v>11</v>
      </c>
    </row>
    <row r="165" spans="1:11" x14ac:dyDescent="0.25">
      <c r="A165" s="29">
        <v>42577</v>
      </c>
      <c r="B165" s="29">
        <v>42578</v>
      </c>
      <c r="C165" s="9" t="s">
        <v>104</v>
      </c>
      <c r="D165" s="130" t="s">
        <v>237</v>
      </c>
      <c r="E165" s="130"/>
      <c r="F165" s="123"/>
      <c r="G165" s="123">
        <v>193.47</v>
      </c>
      <c r="H165" s="148">
        <f t="shared" si="2"/>
        <v>193.47</v>
      </c>
      <c r="I165" s="9" t="s">
        <v>12</v>
      </c>
      <c r="J165" s="30">
        <v>3744635.29</v>
      </c>
      <c r="K165" s="9" t="s">
        <v>11</v>
      </c>
    </row>
    <row r="166" spans="1:11" x14ac:dyDescent="0.25">
      <c r="A166" s="29">
        <v>42577</v>
      </c>
      <c r="B166" s="29">
        <v>42578</v>
      </c>
      <c r="C166" s="9" t="s">
        <v>104</v>
      </c>
      <c r="D166" s="130" t="s">
        <v>237</v>
      </c>
      <c r="E166" s="130"/>
      <c r="F166" s="123"/>
      <c r="G166" s="123">
        <v>208.47</v>
      </c>
      <c r="H166" s="148">
        <f t="shared" si="2"/>
        <v>208.47</v>
      </c>
      <c r="I166" s="9" t="s">
        <v>12</v>
      </c>
      <c r="J166" s="30">
        <v>3744426.82</v>
      </c>
      <c r="K166" s="9" t="s">
        <v>11</v>
      </c>
    </row>
    <row r="167" spans="1:11" x14ac:dyDescent="0.25">
      <c r="A167" s="29">
        <v>42577</v>
      </c>
      <c r="B167" s="29">
        <v>42578</v>
      </c>
      <c r="C167" s="9" t="s">
        <v>104</v>
      </c>
      <c r="D167" s="130" t="s">
        <v>237</v>
      </c>
      <c r="E167" s="130"/>
      <c r="F167" s="123"/>
      <c r="G167" s="123">
        <v>222.95</v>
      </c>
      <c r="H167" s="148">
        <f t="shared" si="2"/>
        <v>222.95</v>
      </c>
      <c r="I167" s="9" t="s">
        <v>12</v>
      </c>
      <c r="J167" s="30">
        <v>3744203.87</v>
      </c>
      <c r="K167" s="9" t="s">
        <v>11</v>
      </c>
    </row>
    <row r="168" spans="1:11" x14ac:dyDescent="0.25">
      <c r="A168" s="29">
        <v>42577</v>
      </c>
      <c r="B168" s="29">
        <v>42578</v>
      </c>
      <c r="C168" s="9" t="s">
        <v>104</v>
      </c>
      <c r="D168" s="130" t="s">
        <v>237</v>
      </c>
      <c r="E168" s="130"/>
      <c r="F168" s="123"/>
      <c r="G168" s="123">
        <v>297.52</v>
      </c>
      <c r="H168" s="148">
        <f t="shared" si="2"/>
        <v>297.52</v>
      </c>
      <c r="I168" s="9" t="s">
        <v>12</v>
      </c>
      <c r="J168" s="30">
        <v>3743906.35</v>
      </c>
      <c r="K168" s="9" t="s">
        <v>11</v>
      </c>
    </row>
    <row r="169" spans="1:11" x14ac:dyDescent="0.25">
      <c r="A169" s="29">
        <v>42577</v>
      </c>
      <c r="B169" s="29">
        <v>42578</v>
      </c>
      <c r="C169" s="9" t="s">
        <v>104</v>
      </c>
      <c r="D169" s="130" t="s">
        <v>237</v>
      </c>
      <c r="E169" s="130"/>
      <c r="F169" s="123"/>
      <c r="G169" s="123">
        <v>311.85000000000002</v>
      </c>
      <c r="H169" s="148">
        <f t="shared" si="2"/>
        <v>311.85000000000002</v>
      </c>
      <c r="I169" s="9" t="s">
        <v>12</v>
      </c>
      <c r="J169" s="30">
        <v>3743594.5</v>
      </c>
      <c r="K169" s="9" t="s">
        <v>11</v>
      </c>
    </row>
    <row r="170" spans="1:11" x14ac:dyDescent="0.25">
      <c r="A170" s="29">
        <v>42577</v>
      </c>
      <c r="B170" s="29">
        <v>42578</v>
      </c>
      <c r="C170" s="9" t="s">
        <v>104</v>
      </c>
      <c r="D170" s="130" t="s">
        <v>237</v>
      </c>
      <c r="E170" s="130"/>
      <c r="F170" s="123"/>
      <c r="G170" s="123">
        <v>437.92</v>
      </c>
      <c r="H170" s="148">
        <f t="shared" si="2"/>
        <v>437.92</v>
      </c>
      <c r="I170" s="9" t="s">
        <v>12</v>
      </c>
      <c r="J170" s="30">
        <v>3743156.58</v>
      </c>
      <c r="K170" s="9" t="s">
        <v>11</v>
      </c>
    </row>
    <row r="171" spans="1:11" x14ac:dyDescent="0.25">
      <c r="A171" s="29">
        <v>42577</v>
      </c>
      <c r="B171" s="29">
        <v>42578</v>
      </c>
      <c r="C171" s="9" t="s">
        <v>104</v>
      </c>
      <c r="D171" s="130" t="s">
        <v>237</v>
      </c>
      <c r="E171" s="130"/>
      <c r="F171" s="123"/>
      <c r="G171" s="123">
        <v>520.14</v>
      </c>
      <c r="H171" s="148">
        <f t="shared" si="2"/>
        <v>520.14</v>
      </c>
      <c r="I171" s="9" t="s">
        <v>12</v>
      </c>
      <c r="J171" s="30">
        <v>3742636.44</v>
      </c>
      <c r="K171" s="9" t="s">
        <v>11</v>
      </c>
    </row>
    <row r="172" spans="1:11" x14ac:dyDescent="0.25">
      <c r="A172" s="29">
        <v>42577</v>
      </c>
      <c r="B172" s="29">
        <v>42578</v>
      </c>
      <c r="C172" s="9" t="s">
        <v>104</v>
      </c>
      <c r="D172" s="130" t="s">
        <v>237</v>
      </c>
      <c r="E172" s="130"/>
      <c r="F172" s="123"/>
      <c r="G172" s="123">
        <v>707</v>
      </c>
      <c r="H172" s="148">
        <f t="shared" si="2"/>
        <v>707</v>
      </c>
      <c r="I172" s="9" t="s">
        <v>12</v>
      </c>
      <c r="J172" s="30">
        <v>3741929.44</v>
      </c>
      <c r="K172" s="9" t="s">
        <v>11</v>
      </c>
    </row>
    <row r="173" spans="1:11" x14ac:dyDescent="0.25">
      <c r="A173" s="29">
        <v>42577</v>
      </c>
      <c r="B173" s="29">
        <v>42578</v>
      </c>
      <c r="C173" s="9" t="s">
        <v>104</v>
      </c>
      <c r="D173" s="130" t="s">
        <v>237</v>
      </c>
      <c r="E173" s="130"/>
      <c r="F173" s="123"/>
      <c r="G173" s="123">
        <v>1345.19</v>
      </c>
      <c r="H173" s="148">
        <f t="shared" si="2"/>
        <v>1345.19</v>
      </c>
      <c r="I173" s="9" t="s">
        <v>12</v>
      </c>
      <c r="J173" s="30">
        <v>3740584.25</v>
      </c>
      <c r="K173" s="9" t="s">
        <v>11</v>
      </c>
    </row>
    <row r="174" spans="1:11" x14ac:dyDescent="0.25">
      <c r="A174" s="29">
        <v>42577</v>
      </c>
      <c r="B174" s="29">
        <v>42578</v>
      </c>
      <c r="C174" s="9" t="s">
        <v>104</v>
      </c>
      <c r="D174" s="130" t="s">
        <v>237</v>
      </c>
      <c r="E174" s="130"/>
      <c r="F174" s="123"/>
      <c r="G174" s="123">
        <v>1455.25</v>
      </c>
      <c r="H174" s="148">
        <f t="shared" si="2"/>
        <v>1455.25</v>
      </c>
      <c r="I174" s="9" t="s">
        <v>12</v>
      </c>
      <c r="J174" s="30">
        <v>3739129</v>
      </c>
      <c r="K174" s="9" t="s">
        <v>11</v>
      </c>
    </row>
    <row r="175" spans="1:11" x14ac:dyDescent="0.25">
      <c r="A175" s="29">
        <v>42577</v>
      </c>
      <c r="B175" s="29">
        <v>42578</v>
      </c>
      <c r="C175" s="9" t="s">
        <v>104</v>
      </c>
      <c r="D175" s="130" t="s">
        <v>237</v>
      </c>
      <c r="E175" s="130"/>
      <c r="F175" s="123"/>
      <c r="G175" s="123">
        <v>1482.95</v>
      </c>
      <c r="H175" s="148">
        <f t="shared" si="2"/>
        <v>1482.95</v>
      </c>
      <c r="I175" s="9" t="s">
        <v>12</v>
      </c>
      <c r="J175" s="30">
        <v>3737646.05</v>
      </c>
      <c r="K175" s="9" t="s">
        <v>11</v>
      </c>
    </row>
    <row r="176" spans="1:11" x14ac:dyDescent="0.25">
      <c r="A176" s="29">
        <v>42577</v>
      </c>
      <c r="B176" s="29">
        <v>42578</v>
      </c>
      <c r="C176" s="9" t="s">
        <v>104</v>
      </c>
      <c r="D176" s="130" t="s">
        <v>237</v>
      </c>
      <c r="E176" s="130"/>
      <c r="F176" s="123"/>
      <c r="G176" s="123">
        <v>1643.8</v>
      </c>
      <c r="H176" s="148">
        <f t="shared" si="2"/>
        <v>1643.8</v>
      </c>
      <c r="I176" s="9" t="s">
        <v>12</v>
      </c>
      <c r="J176" s="30">
        <v>3736002.25</v>
      </c>
      <c r="K176" s="9" t="s">
        <v>11</v>
      </c>
    </row>
    <row r="177" spans="1:11" x14ac:dyDescent="0.25">
      <c r="A177" s="29">
        <v>42577</v>
      </c>
      <c r="B177" s="29">
        <v>42578</v>
      </c>
      <c r="C177" s="9" t="s">
        <v>104</v>
      </c>
      <c r="D177" s="130" t="s">
        <v>237</v>
      </c>
      <c r="E177" s="130"/>
      <c r="F177" s="123"/>
      <c r="G177" s="123">
        <v>2361.5700000000002</v>
      </c>
      <c r="H177" s="148">
        <f t="shared" si="2"/>
        <v>2361.5700000000002</v>
      </c>
      <c r="I177" s="9" t="s">
        <v>12</v>
      </c>
      <c r="J177" s="30">
        <v>3733640.68</v>
      </c>
      <c r="K177" s="9" t="s">
        <v>11</v>
      </c>
    </row>
    <row r="178" spans="1:11" x14ac:dyDescent="0.25">
      <c r="A178" s="29">
        <v>42577</v>
      </c>
      <c r="B178" s="29">
        <v>42578</v>
      </c>
      <c r="C178" s="9" t="s">
        <v>104</v>
      </c>
      <c r="D178" s="130" t="s">
        <v>237</v>
      </c>
      <c r="E178" s="130"/>
      <c r="F178" s="123"/>
      <c r="G178" s="123">
        <v>2549.25</v>
      </c>
      <c r="H178" s="148">
        <f t="shared" si="2"/>
        <v>2549.25</v>
      </c>
      <c r="I178" s="9" t="s">
        <v>12</v>
      </c>
      <c r="J178" s="30">
        <v>3731091.43</v>
      </c>
      <c r="K178" s="9" t="s">
        <v>11</v>
      </c>
    </row>
    <row r="179" spans="1:11" x14ac:dyDescent="0.25">
      <c r="A179" s="29">
        <v>42577</v>
      </c>
      <c r="B179" s="29">
        <v>42578</v>
      </c>
      <c r="C179" s="9" t="s">
        <v>104</v>
      </c>
      <c r="D179" s="130" t="s">
        <v>237</v>
      </c>
      <c r="E179" s="130"/>
      <c r="F179" s="123"/>
      <c r="G179" s="123">
        <v>2680.15</v>
      </c>
      <c r="H179" s="148">
        <f t="shared" si="2"/>
        <v>2680.15</v>
      </c>
      <c r="I179" s="9" t="s">
        <v>12</v>
      </c>
      <c r="J179" s="30">
        <v>3728411.28</v>
      </c>
      <c r="K179" s="9" t="s">
        <v>11</v>
      </c>
    </row>
    <row r="180" spans="1:11" x14ac:dyDescent="0.25">
      <c r="A180" s="29">
        <v>42577</v>
      </c>
      <c r="B180" s="29">
        <v>42578</v>
      </c>
      <c r="C180" s="9" t="s">
        <v>104</v>
      </c>
      <c r="D180" s="130" t="s">
        <v>237</v>
      </c>
      <c r="E180" s="130"/>
      <c r="F180" s="123"/>
      <c r="G180" s="123">
        <v>3050.04</v>
      </c>
      <c r="H180" s="148">
        <f t="shared" si="2"/>
        <v>3050.04</v>
      </c>
      <c r="I180" s="9" t="s">
        <v>12</v>
      </c>
      <c r="J180" s="30">
        <v>3725361.24</v>
      </c>
      <c r="K180" s="9" t="s">
        <v>11</v>
      </c>
    </row>
    <row r="181" spans="1:11" x14ac:dyDescent="0.25">
      <c r="A181" s="29">
        <v>42577</v>
      </c>
      <c r="B181" s="29">
        <v>42578</v>
      </c>
      <c r="C181" s="9" t="s">
        <v>104</v>
      </c>
      <c r="D181" s="130" t="s">
        <v>237</v>
      </c>
      <c r="E181" s="130"/>
      <c r="F181" s="123"/>
      <c r="G181" s="123">
        <v>3056.55</v>
      </c>
      <c r="H181" s="148">
        <f t="shared" si="2"/>
        <v>3056.55</v>
      </c>
      <c r="I181" s="9" t="s">
        <v>12</v>
      </c>
      <c r="J181" s="30">
        <v>3722304.69</v>
      </c>
      <c r="K181" s="9" t="s">
        <v>11</v>
      </c>
    </row>
    <row r="182" spans="1:11" x14ac:dyDescent="0.25">
      <c r="A182" s="29">
        <v>42577</v>
      </c>
      <c r="B182" s="29">
        <v>42578</v>
      </c>
      <c r="C182" s="9" t="s">
        <v>104</v>
      </c>
      <c r="D182" s="130" t="s">
        <v>237</v>
      </c>
      <c r="E182" s="130"/>
      <c r="F182" s="123"/>
      <c r="G182" s="123">
        <v>4149.72</v>
      </c>
      <c r="H182" s="148">
        <f t="shared" si="2"/>
        <v>4149.72</v>
      </c>
      <c r="I182" s="9" t="s">
        <v>12</v>
      </c>
      <c r="J182" s="30">
        <v>3718154.97</v>
      </c>
      <c r="K182" s="9" t="s">
        <v>11</v>
      </c>
    </row>
    <row r="183" spans="1:11" x14ac:dyDescent="0.25">
      <c r="A183" s="29">
        <v>42577</v>
      </c>
      <c r="B183" s="29">
        <v>42578</v>
      </c>
      <c r="C183" s="9" t="s">
        <v>104</v>
      </c>
      <c r="D183" s="130" t="s">
        <v>237</v>
      </c>
      <c r="E183" s="130"/>
      <c r="F183" s="123"/>
      <c r="G183" s="123">
        <v>4878.21</v>
      </c>
      <c r="H183" s="148">
        <f t="shared" si="2"/>
        <v>4878.21</v>
      </c>
      <c r="I183" s="9" t="s">
        <v>12</v>
      </c>
      <c r="J183" s="30">
        <v>3713276.76</v>
      </c>
      <c r="K183" s="9" t="s">
        <v>11</v>
      </c>
    </row>
    <row r="184" spans="1:11" x14ac:dyDescent="0.25">
      <c r="A184" s="29">
        <v>42577</v>
      </c>
      <c r="B184" s="29">
        <v>42578</v>
      </c>
      <c r="C184" s="9" t="s">
        <v>104</v>
      </c>
      <c r="D184" s="130" t="s">
        <v>237</v>
      </c>
      <c r="E184" s="130"/>
      <c r="F184" s="123"/>
      <c r="G184" s="123">
        <v>4995.92</v>
      </c>
      <c r="H184" s="148">
        <f t="shared" si="2"/>
        <v>4995.92</v>
      </c>
      <c r="I184" s="9" t="s">
        <v>12</v>
      </c>
      <c r="J184" s="30">
        <v>3708280.84</v>
      </c>
      <c r="K184" s="9" t="s">
        <v>11</v>
      </c>
    </row>
    <row r="185" spans="1:11" x14ac:dyDescent="0.25">
      <c r="A185" s="29">
        <v>42577</v>
      </c>
      <c r="B185" s="29">
        <v>42578</v>
      </c>
      <c r="C185" s="9" t="s">
        <v>104</v>
      </c>
      <c r="D185" s="130" t="s">
        <v>237</v>
      </c>
      <c r="E185" s="130"/>
      <c r="F185" s="123"/>
      <c r="G185" s="123">
        <v>5032.05</v>
      </c>
      <c r="H185" s="148">
        <f t="shared" si="2"/>
        <v>5032.05</v>
      </c>
      <c r="I185" s="9" t="s">
        <v>12</v>
      </c>
      <c r="J185" s="30">
        <v>3703248.79</v>
      </c>
      <c r="K185" s="9" t="s">
        <v>11</v>
      </c>
    </row>
    <row r="186" spans="1:11" x14ac:dyDescent="0.25">
      <c r="A186" s="29">
        <v>42577</v>
      </c>
      <c r="B186" s="29">
        <v>42578</v>
      </c>
      <c r="C186" s="9" t="s">
        <v>104</v>
      </c>
      <c r="D186" s="130" t="s">
        <v>237</v>
      </c>
      <c r="E186" s="130"/>
      <c r="F186" s="123"/>
      <c r="G186" s="123">
        <v>5539.56</v>
      </c>
      <c r="H186" s="148">
        <f t="shared" si="2"/>
        <v>5539.56</v>
      </c>
      <c r="I186" s="9" t="s">
        <v>12</v>
      </c>
      <c r="J186" s="30">
        <v>3697709.23</v>
      </c>
      <c r="K186" s="9" t="s">
        <v>11</v>
      </c>
    </row>
    <row r="187" spans="1:11" x14ac:dyDescent="0.25">
      <c r="A187" s="29">
        <v>42577</v>
      </c>
      <c r="B187" s="29">
        <v>42578</v>
      </c>
      <c r="C187" s="9" t="s">
        <v>104</v>
      </c>
      <c r="D187" s="130" t="s">
        <v>237</v>
      </c>
      <c r="E187" s="130"/>
      <c r="F187" s="123"/>
      <c r="G187" s="123">
        <v>6265.82</v>
      </c>
      <c r="H187" s="148">
        <f t="shared" si="2"/>
        <v>6265.82</v>
      </c>
      <c r="I187" s="9" t="s">
        <v>12</v>
      </c>
      <c r="J187" s="30">
        <v>3691443.41</v>
      </c>
      <c r="K187" s="9" t="s">
        <v>11</v>
      </c>
    </row>
    <row r="188" spans="1:11" x14ac:dyDescent="0.25">
      <c r="A188" s="29">
        <v>42577</v>
      </c>
      <c r="B188" s="29">
        <v>42578</v>
      </c>
      <c r="C188" s="9" t="s">
        <v>104</v>
      </c>
      <c r="D188" s="130" t="s">
        <v>237</v>
      </c>
      <c r="E188" s="130"/>
      <c r="F188" s="123"/>
      <c r="G188" s="123">
        <v>6864.37</v>
      </c>
      <c r="H188" s="148">
        <f t="shared" si="2"/>
        <v>6864.37</v>
      </c>
      <c r="I188" s="9" t="s">
        <v>12</v>
      </c>
      <c r="J188" s="30">
        <v>3684579.04</v>
      </c>
      <c r="K188" s="9" t="s">
        <v>11</v>
      </c>
    </row>
    <row r="189" spans="1:11" x14ac:dyDescent="0.25">
      <c r="A189" s="29">
        <v>42577</v>
      </c>
      <c r="B189" s="29">
        <v>42578</v>
      </c>
      <c r="C189" s="9" t="s">
        <v>104</v>
      </c>
      <c r="D189" s="130" t="s">
        <v>237</v>
      </c>
      <c r="E189" s="130"/>
      <c r="F189" s="123"/>
      <c r="G189" s="123">
        <v>7861.61</v>
      </c>
      <c r="H189" s="148">
        <f t="shared" si="2"/>
        <v>7861.61</v>
      </c>
      <c r="I189" s="9" t="s">
        <v>12</v>
      </c>
      <c r="J189" s="30">
        <v>3676717.43</v>
      </c>
      <c r="K189" s="9" t="s">
        <v>11</v>
      </c>
    </row>
    <row r="190" spans="1:11" x14ac:dyDescent="0.25">
      <c r="A190" s="29">
        <v>42577</v>
      </c>
      <c r="B190" s="29">
        <v>42578</v>
      </c>
      <c r="C190" s="9" t="s">
        <v>104</v>
      </c>
      <c r="D190" s="130" t="s">
        <v>237</v>
      </c>
      <c r="E190" s="130"/>
      <c r="F190" s="123"/>
      <c r="G190" s="123">
        <v>8328.5499999999993</v>
      </c>
      <c r="H190" s="148">
        <f t="shared" si="2"/>
        <v>8328.5499999999993</v>
      </c>
      <c r="I190" s="9" t="s">
        <v>12</v>
      </c>
      <c r="J190" s="30">
        <v>3668388.88</v>
      </c>
      <c r="K190" s="9" t="s">
        <v>11</v>
      </c>
    </row>
    <row r="191" spans="1:11" x14ac:dyDescent="0.25">
      <c r="A191" s="29">
        <v>42577</v>
      </c>
      <c r="B191" s="29">
        <v>42578</v>
      </c>
      <c r="C191" s="9" t="s">
        <v>104</v>
      </c>
      <c r="D191" s="130" t="s">
        <v>237</v>
      </c>
      <c r="E191" s="130"/>
      <c r="F191" s="123"/>
      <c r="G191" s="123">
        <v>8604.5</v>
      </c>
      <c r="H191" s="148">
        <f t="shared" si="2"/>
        <v>8604.5</v>
      </c>
      <c r="I191" s="9" t="s">
        <v>12</v>
      </c>
      <c r="J191" s="30">
        <v>3659784.38</v>
      </c>
      <c r="K191" s="9" t="s">
        <v>11</v>
      </c>
    </row>
    <row r="192" spans="1:11" x14ac:dyDescent="0.25">
      <c r="A192" s="29">
        <v>42577</v>
      </c>
      <c r="B192" s="29">
        <v>42578</v>
      </c>
      <c r="C192" s="9" t="s">
        <v>104</v>
      </c>
      <c r="D192" s="130" t="s">
        <v>237</v>
      </c>
      <c r="E192" s="130"/>
      <c r="F192" s="123"/>
      <c r="G192" s="123">
        <v>9987.74</v>
      </c>
      <c r="H192" s="148">
        <f t="shared" si="2"/>
        <v>9987.74</v>
      </c>
      <c r="I192" s="9" t="s">
        <v>12</v>
      </c>
      <c r="J192" s="30">
        <v>3649796.64</v>
      </c>
      <c r="K192" s="9" t="s">
        <v>11</v>
      </c>
    </row>
    <row r="193" spans="1:11" x14ac:dyDescent="0.25">
      <c r="A193" s="29">
        <v>42577</v>
      </c>
      <c r="B193" s="29">
        <v>42578</v>
      </c>
      <c r="C193" s="9" t="s">
        <v>104</v>
      </c>
      <c r="D193" s="130" t="s">
        <v>237</v>
      </c>
      <c r="E193" s="130"/>
      <c r="F193" s="123"/>
      <c r="G193" s="123">
        <v>10262.58</v>
      </c>
      <c r="H193" s="148">
        <f t="shared" si="2"/>
        <v>10262.58</v>
      </c>
      <c r="I193" s="9" t="s">
        <v>12</v>
      </c>
      <c r="J193" s="30">
        <v>3639534.06</v>
      </c>
      <c r="K193" s="9" t="s">
        <v>11</v>
      </c>
    </row>
    <row r="194" spans="1:11" x14ac:dyDescent="0.25">
      <c r="A194" s="29">
        <v>42577</v>
      </c>
      <c r="B194" s="29">
        <v>42578</v>
      </c>
      <c r="C194" s="9" t="s">
        <v>104</v>
      </c>
      <c r="D194" s="130" t="s">
        <v>237</v>
      </c>
      <c r="E194" s="130"/>
      <c r="F194" s="123"/>
      <c r="G194" s="123">
        <v>10878.07</v>
      </c>
      <c r="H194" s="148">
        <f t="shared" si="2"/>
        <v>10878.07</v>
      </c>
      <c r="I194" s="9" t="s">
        <v>12</v>
      </c>
      <c r="J194" s="30">
        <v>3628655.99</v>
      </c>
      <c r="K194" s="9" t="s">
        <v>11</v>
      </c>
    </row>
    <row r="195" spans="1:11" x14ac:dyDescent="0.25">
      <c r="A195" s="29">
        <v>42577</v>
      </c>
      <c r="B195" s="29">
        <v>42578</v>
      </c>
      <c r="C195" s="9" t="s">
        <v>104</v>
      </c>
      <c r="D195" s="130" t="s">
        <v>237</v>
      </c>
      <c r="E195" s="130"/>
      <c r="F195" s="123"/>
      <c r="G195" s="123">
        <v>11547.66</v>
      </c>
      <c r="H195" s="148">
        <f t="shared" si="2"/>
        <v>11547.66</v>
      </c>
      <c r="I195" s="9" t="s">
        <v>12</v>
      </c>
      <c r="J195" s="30">
        <v>3617108.33</v>
      </c>
      <c r="K195" s="9" t="s">
        <v>11</v>
      </c>
    </row>
    <row r="196" spans="1:11" x14ac:dyDescent="0.25">
      <c r="A196" s="29">
        <v>42577</v>
      </c>
      <c r="B196" s="29">
        <v>42578</v>
      </c>
      <c r="C196" s="9" t="s">
        <v>104</v>
      </c>
      <c r="D196" s="130" t="s">
        <v>237</v>
      </c>
      <c r="E196" s="130"/>
      <c r="F196" s="123"/>
      <c r="G196" s="123">
        <v>13554.81</v>
      </c>
      <c r="H196" s="148">
        <f t="shared" si="2"/>
        <v>13554.81</v>
      </c>
      <c r="I196" s="9" t="s">
        <v>12</v>
      </c>
      <c r="J196" s="30">
        <v>3603553.52</v>
      </c>
      <c r="K196" s="9" t="s">
        <v>11</v>
      </c>
    </row>
    <row r="197" spans="1:11" x14ac:dyDescent="0.25">
      <c r="A197" s="29">
        <v>42577</v>
      </c>
      <c r="B197" s="29">
        <v>42578</v>
      </c>
      <c r="C197" s="9" t="s">
        <v>104</v>
      </c>
      <c r="D197" s="130" t="s">
        <v>237</v>
      </c>
      <c r="E197" s="130"/>
      <c r="F197" s="123"/>
      <c r="G197" s="123">
        <v>15126.66</v>
      </c>
      <c r="H197" s="148">
        <f t="shared" ref="H197:H260" si="3">G197</f>
        <v>15126.66</v>
      </c>
      <c r="I197" s="9" t="s">
        <v>12</v>
      </c>
      <c r="J197" s="30">
        <v>3588426.86</v>
      </c>
      <c r="K197" s="9" t="s">
        <v>11</v>
      </c>
    </row>
    <row r="198" spans="1:11" x14ac:dyDescent="0.25">
      <c r="A198" s="29">
        <v>42577</v>
      </c>
      <c r="B198" s="29">
        <v>42578</v>
      </c>
      <c r="C198" s="9" t="s">
        <v>104</v>
      </c>
      <c r="D198" s="130" t="s">
        <v>237</v>
      </c>
      <c r="E198" s="130"/>
      <c r="F198" s="123"/>
      <c r="G198" s="123">
        <v>18196.79</v>
      </c>
      <c r="H198" s="148">
        <f t="shared" si="3"/>
        <v>18196.79</v>
      </c>
      <c r="I198" s="9" t="s">
        <v>12</v>
      </c>
      <c r="J198" s="30">
        <v>3570230.07</v>
      </c>
      <c r="K198" s="9" t="s">
        <v>11</v>
      </c>
    </row>
    <row r="199" spans="1:11" x14ac:dyDescent="0.25">
      <c r="A199" s="29">
        <v>42577</v>
      </c>
      <c r="B199" s="29">
        <v>42578</v>
      </c>
      <c r="C199" s="9" t="s">
        <v>104</v>
      </c>
      <c r="D199" s="130" t="s">
        <v>237</v>
      </c>
      <c r="E199" s="130"/>
      <c r="F199" s="123"/>
      <c r="G199" s="123">
        <v>18812.63</v>
      </c>
      <c r="H199" s="148">
        <f t="shared" si="3"/>
        <v>18812.63</v>
      </c>
      <c r="I199" s="9" t="s">
        <v>12</v>
      </c>
      <c r="J199" s="30">
        <v>3551417.44</v>
      </c>
      <c r="K199" s="9" t="s">
        <v>11</v>
      </c>
    </row>
    <row r="200" spans="1:11" x14ac:dyDescent="0.25">
      <c r="A200" s="29">
        <v>42577</v>
      </c>
      <c r="B200" s="29">
        <v>42578</v>
      </c>
      <c r="C200" s="9" t="s">
        <v>104</v>
      </c>
      <c r="D200" s="130" t="s">
        <v>237</v>
      </c>
      <c r="E200" s="130"/>
      <c r="F200" s="123"/>
      <c r="G200" s="123">
        <v>21004.3</v>
      </c>
      <c r="H200" s="148">
        <f t="shared" si="3"/>
        <v>21004.3</v>
      </c>
      <c r="I200" s="9" t="s">
        <v>12</v>
      </c>
      <c r="J200" s="30">
        <v>3530413.14</v>
      </c>
      <c r="K200" s="9" t="s">
        <v>11</v>
      </c>
    </row>
    <row r="201" spans="1:11" x14ac:dyDescent="0.25">
      <c r="A201" s="29">
        <v>42577</v>
      </c>
      <c r="B201" s="29">
        <v>42578</v>
      </c>
      <c r="C201" s="9" t="s">
        <v>104</v>
      </c>
      <c r="D201" s="130" t="s">
        <v>237</v>
      </c>
      <c r="E201" s="130"/>
      <c r="F201" s="123"/>
      <c r="G201" s="123">
        <v>27336.22</v>
      </c>
      <c r="H201" s="148">
        <f t="shared" si="3"/>
        <v>27336.22</v>
      </c>
      <c r="I201" s="9" t="s">
        <v>12</v>
      </c>
      <c r="J201" s="30">
        <v>3503076.92</v>
      </c>
      <c r="K201" s="9" t="s">
        <v>11</v>
      </c>
    </row>
    <row r="202" spans="1:11" x14ac:dyDescent="0.25">
      <c r="A202" s="29">
        <v>42577</v>
      </c>
      <c r="B202" s="29">
        <v>42578</v>
      </c>
      <c r="C202" s="9" t="s">
        <v>104</v>
      </c>
      <c r="D202" s="130" t="s">
        <v>237</v>
      </c>
      <c r="E202" s="130"/>
      <c r="F202" s="123"/>
      <c r="G202" s="123">
        <v>29620.85</v>
      </c>
      <c r="H202" s="148">
        <f t="shared" si="3"/>
        <v>29620.85</v>
      </c>
      <c r="I202" s="9" t="s">
        <v>12</v>
      </c>
      <c r="J202" s="30">
        <v>3473456.07</v>
      </c>
      <c r="K202" s="9" t="s">
        <v>11</v>
      </c>
    </row>
    <row r="203" spans="1:11" x14ac:dyDescent="0.25">
      <c r="A203" s="29">
        <v>42577</v>
      </c>
      <c r="B203" s="29">
        <v>42578</v>
      </c>
      <c r="C203" s="9" t="s">
        <v>104</v>
      </c>
      <c r="D203" s="130" t="s">
        <v>237</v>
      </c>
      <c r="E203" s="130"/>
      <c r="F203" s="123"/>
      <c r="G203" s="123">
        <v>30422.11</v>
      </c>
      <c r="H203" s="148">
        <f t="shared" si="3"/>
        <v>30422.11</v>
      </c>
      <c r="I203" s="9" t="s">
        <v>12</v>
      </c>
      <c r="J203" s="30">
        <v>3443033.96</v>
      </c>
      <c r="K203" s="9" t="s">
        <v>11</v>
      </c>
    </row>
    <row r="204" spans="1:11" x14ac:dyDescent="0.25">
      <c r="A204" s="29">
        <v>42577</v>
      </c>
      <c r="B204" s="29">
        <v>42578</v>
      </c>
      <c r="C204" s="9" t="s">
        <v>104</v>
      </c>
      <c r="D204" s="130" t="s">
        <v>237</v>
      </c>
      <c r="E204" s="130"/>
      <c r="F204" s="123"/>
      <c r="G204" s="123">
        <v>32373</v>
      </c>
      <c r="H204" s="148">
        <f t="shared" si="3"/>
        <v>32373</v>
      </c>
      <c r="I204" s="9" t="s">
        <v>12</v>
      </c>
      <c r="J204" s="30">
        <v>3410660.96</v>
      </c>
      <c r="K204" s="9" t="s">
        <v>11</v>
      </c>
    </row>
    <row r="205" spans="1:11" x14ac:dyDescent="0.25">
      <c r="A205" s="29">
        <v>42577</v>
      </c>
      <c r="B205" s="29">
        <v>42578</v>
      </c>
      <c r="C205" s="9" t="s">
        <v>104</v>
      </c>
      <c r="D205" s="130" t="s">
        <v>237</v>
      </c>
      <c r="E205" s="130"/>
      <c r="F205" s="123"/>
      <c r="G205" s="123">
        <v>34726.410000000003</v>
      </c>
      <c r="H205" s="148">
        <f t="shared" si="3"/>
        <v>34726.410000000003</v>
      </c>
      <c r="I205" s="9" t="s">
        <v>12</v>
      </c>
      <c r="J205" s="30">
        <v>3375934.55</v>
      </c>
      <c r="K205" s="9" t="s">
        <v>11</v>
      </c>
    </row>
    <row r="206" spans="1:11" x14ac:dyDescent="0.25">
      <c r="A206" s="29">
        <v>42577</v>
      </c>
      <c r="B206" s="29">
        <v>42578</v>
      </c>
      <c r="C206" s="9" t="s">
        <v>104</v>
      </c>
      <c r="D206" s="130" t="s">
        <v>237</v>
      </c>
      <c r="E206" s="130"/>
      <c r="F206" s="123"/>
      <c r="G206" s="123">
        <v>39779.32</v>
      </c>
      <c r="H206" s="148">
        <f t="shared" si="3"/>
        <v>39779.32</v>
      </c>
      <c r="I206" s="9" t="s">
        <v>12</v>
      </c>
      <c r="J206" s="30">
        <v>3336155.23</v>
      </c>
      <c r="K206" s="9" t="s">
        <v>11</v>
      </c>
    </row>
    <row r="207" spans="1:11" x14ac:dyDescent="0.25">
      <c r="A207" s="29">
        <v>42577</v>
      </c>
      <c r="B207" s="29">
        <v>42578</v>
      </c>
      <c r="C207" s="9" t="s">
        <v>104</v>
      </c>
      <c r="D207" s="130" t="s">
        <v>237</v>
      </c>
      <c r="E207" s="130"/>
      <c r="F207" s="123"/>
      <c r="G207" s="123">
        <v>49330.82</v>
      </c>
      <c r="H207" s="148">
        <f t="shared" si="3"/>
        <v>49330.82</v>
      </c>
      <c r="I207" s="9" t="s">
        <v>12</v>
      </c>
      <c r="J207" s="30">
        <v>3286824.41</v>
      </c>
      <c r="K207" s="9" t="s">
        <v>11</v>
      </c>
    </row>
    <row r="208" spans="1:11" x14ac:dyDescent="0.25">
      <c r="A208" s="29">
        <v>42577</v>
      </c>
      <c r="B208" s="29">
        <v>42578</v>
      </c>
      <c r="C208" s="9" t="s">
        <v>104</v>
      </c>
      <c r="D208" s="130" t="s">
        <v>237</v>
      </c>
      <c r="E208" s="130"/>
      <c r="F208" s="123"/>
      <c r="G208" s="123">
        <v>53190.79</v>
      </c>
      <c r="H208" s="148">
        <f t="shared" si="3"/>
        <v>53190.79</v>
      </c>
      <c r="I208" s="9" t="s">
        <v>12</v>
      </c>
      <c r="J208" s="30">
        <v>3233633.62</v>
      </c>
      <c r="K208" s="9" t="s">
        <v>11</v>
      </c>
    </row>
    <row r="209" spans="1:11" x14ac:dyDescent="0.25">
      <c r="A209" s="29">
        <v>42577</v>
      </c>
      <c r="B209" s="29">
        <v>42578</v>
      </c>
      <c r="C209" s="9" t="s">
        <v>104</v>
      </c>
      <c r="D209" s="130" t="s">
        <v>237</v>
      </c>
      <c r="E209" s="130"/>
      <c r="F209" s="123"/>
      <c r="G209" s="123">
        <v>53776.14</v>
      </c>
      <c r="H209" s="148">
        <f t="shared" si="3"/>
        <v>53776.14</v>
      </c>
      <c r="I209" s="9" t="s">
        <v>12</v>
      </c>
      <c r="J209" s="30">
        <v>3179857.48</v>
      </c>
      <c r="K209" s="9" t="s">
        <v>11</v>
      </c>
    </row>
    <row r="210" spans="1:11" x14ac:dyDescent="0.25">
      <c r="A210" s="29">
        <v>42577</v>
      </c>
      <c r="B210" s="29">
        <v>42578</v>
      </c>
      <c r="C210" s="9" t="s">
        <v>104</v>
      </c>
      <c r="D210" s="130" t="s">
        <v>237</v>
      </c>
      <c r="E210" s="130"/>
      <c r="F210" s="123"/>
      <c r="G210" s="123">
        <v>54771.42</v>
      </c>
      <c r="H210" s="148">
        <f t="shared" si="3"/>
        <v>54771.42</v>
      </c>
      <c r="I210" s="9" t="s">
        <v>12</v>
      </c>
      <c r="J210" s="30">
        <v>3125086.06</v>
      </c>
      <c r="K210" s="9" t="s">
        <v>11</v>
      </c>
    </row>
    <row r="211" spans="1:11" x14ac:dyDescent="0.25">
      <c r="A211" s="29">
        <v>42577</v>
      </c>
      <c r="B211" s="29">
        <v>42578</v>
      </c>
      <c r="C211" s="9" t="s">
        <v>104</v>
      </c>
      <c r="D211" s="130" t="s">
        <v>237</v>
      </c>
      <c r="E211" s="130"/>
      <c r="F211" s="123"/>
      <c r="G211" s="123">
        <v>57155.43</v>
      </c>
      <c r="H211" s="148">
        <f t="shared" si="3"/>
        <v>57155.43</v>
      </c>
      <c r="I211" s="9" t="s">
        <v>12</v>
      </c>
      <c r="J211" s="30">
        <v>3067930.63</v>
      </c>
      <c r="K211" s="9" t="s">
        <v>11</v>
      </c>
    </row>
    <row r="212" spans="1:11" x14ac:dyDescent="0.25">
      <c r="A212" s="29">
        <v>42577</v>
      </c>
      <c r="B212" s="29">
        <v>42578</v>
      </c>
      <c r="C212" s="9" t="s">
        <v>104</v>
      </c>
      <c r="D212" s="130" t="s">
        <v>237</v>
      </c>
      <c r="E212" s="130"/>
      <c r="F212" s="123"/>
      <c r="G212" s="123">
        <v>71691.539999999994</v>
      </c>
      <c r="H212" s="148">
        <f t="shared" si="3"/>
        <v>71691.539999999994</v>
      </c>
      <c r="I212" s="9" t="s">
        <v>12</v>
      </c>
      <c r="J212" s="30">
        <v>2996239.09</v>
      </c>
      <c r="K212" s="9" t="s">
        <v>11</v>
      </c>
    </row>
    <row r="213" spans="1:11" x14ac:dyDescent="0.25">
      <c r="A213" s="29">
        <v>42577</v>
      </c>
      <c r="B213" s="29">
        <v>42578</v>
      </c>
      <c r="C213" s="9" t="s">
        <v>104</v>
      </c>
      <c r="D213" s="130" t="s">
        <v>237</v>
      </c>
      <c r="E213" s="130"/>
      <c r="F213" s="123"/>
      <c r="G213" s="123">
        <v>88377.34</v>
      </c>
      <c r="H213" s="148">
        <f t="shared" si="3"/>
        <v>88377.34</v>
      </c>
      <c r="I213" s="9" t="s">
        <v>12</v>
      </c>
      <c r="J213" s="30">
        <v>2907861.75</v>
      </c>
      <c r="K213" s="9" t="s">
        <v>11</v>
      </c>
    </row>
    <row r="214" spans="1:11" x14ac:dyDescent="0.25">
      <c r="A214" s="29">
        <v>42577</v>
      </c>
      <c r="B214" s="29">
        <v>42578</v>
      </c>
      <c r="C214" s="9" t="s">
        <v>104</v>
      </c>
      <c r="D214" s="130" t="s">
        <v>237</v>
      </c>
      <c r="E214" s="130"/>
      <c r="F214" s="123"/>
      <c r="G214" s="123">
        <v>98837.119999999995</v>
      </c>
      <c r="H214" s="148">
        <f t="shared" si="3"/>
        <v>98837.119999999995</v>
      </c>
      <c r="I214" s="9" t="s">
        <v>12</v>
      </c>
      <c r="J214" s="30">
        <v>2809024.63</v>
      </c>
      <c r="K214" s="9" t="s">
        <v>11</v>
      </c>
    </row>
    <row r="215" spans="1:11" x14ac:dyDescent="0.25">
      <c r="A215" s="29">
        <v>42577</v>
      </c>
      <c r="B215" s="29">
        <v>42578</v>
      </c>
      <c r="C215" s="9" t="s">
        <v>104</v>
      </c>
      <c r="D215" s="130" t="s">
        <v>237</v>
      </c>
      <c r="E215" s="130"/>
      <c r="F215" s="123"/>
      <c r="G215" s="123">
        <v>106086.27</v>
      </c>
      <c r="H215" s="148">
        <f t="shared" si="3"/>
        <v>106086.27</v>
      </c>
      <c r="I215" s="9" t="s">
        <v>12</v>
      </c>
      <c r="J215" s="30">
        <v>2702938.36</v>
      </c>
      <c r="K215" s="9" t="s">
        <v>11</v>
      </c>
    </row>
    <row r="216" spans="1:11" x14ac:dyDescent="0.25">
      <c r="A216" s="29">
        <v>42577</v>
      </c>
      <c r="B216" s="29">
        <v>42578</v>
      </c>
      <c r="C216" s="9" t="s">
        <v>104</v>
      </c>
      <c r="D216" s="130" t="s">
        <v>237</v>
      </c>
      <c r="E216" s="130"/>
      <c r="F216" s="123"/>
      <c r="G216" s="123">
        <v>109042.11</v>
      </c>
      <c r="H216" s="148">
        <f t="shared" si="3"/>
        <v>109042.11</v>
      </c>
      <c r="I216" s="9" t="s">
        <v>12</v>
      </c>
      <c r="J216" s="30">
        <v>2593896.25</v>
      </c>
      <c r="K216" s="9" t="s">
        <v>11</v>
      </c>
    </row>
    <row r="217" spans="1:11" x14ac:dyDescent="0.25">
      <c r="A217" s="29">
        <v>42577</v>
      </c>
      <c r="B217" s="29">
        <v>42578</v>
      </c>
      <c r="C217" s="9" t="s">
        <v>104</v>
      </c>
      <c r="D217" s="130" t="s">
        <v>237</v>
      </c>
      <c r="E217" s="130"/>
      <c r="F217" s="123"/>
      <c r="G217" s="123">
        <v>141510.46</v>
      </c>
      <c r="H217" s="148">
        <f t="shared" si="3"/>
        <v>141510.46</v>
      </c>
      <c r="I217" s="9" t="s">
        <v>12</v>
      </c>
      <c r="J217" s="30">
        <v>2452385.79</v>
      </c>
      <c r="K217" s="9" t="s">
        <v>11</v>
      </c>
    </row>
    <row r="218" spans="1:11" x14ac:dyDescent="0.25">
      <c r="A218" s="29">
        <v>42577</v>
      </c>
      <c r="B218" s="29">
        <v>42578</v>
      </c>
      <c r="C218" s="9" t="s">
        <v>104</v>
      </c>
      <c r="D218" s="130" t="s">
        <v>237</v>
      </c>
      <c r="E218" s="130"/>
      <c r="F218" s="123"/>
      <c r="G218" s="123">
        <v>144586.47</v>
      </c>
      <c r="H218" s="148">
        <f t="shared" si="3"/>
        <v>144586.47</v>
      </c>
      <c r="I218" s="9" t="s">
        <v>12</v>
      </c>
      <c r="J218" s="30">
        <v>2307799.3199999998</v>
      </c>
      <c r="K218" s="9" t="s">
        <v>11</v>
      </c>
    </row>
    <row r="219" spans="1:11" x14ac:dyDescent="0.25">
      <c r="A219" s="29">
        <v>42577</v>
      </c>
      <c r="B219" s="29">
        <v>42578</v>
      </c>
      <c r="C219" s="9" t="s">
        <v>104</v>
      </c>
      <c r="D219" s="130" t="s">
        <v>237</v>
      </c>
      <c r="E219" s="130"/>
      <c r="F219" s="123"/>
      <c r="G219" s="123">
        <v>197210.11</v>
      </c>
      <c r="H219" s="148">
        <f t="shared" si="3"/>
        <v>197210.11</v>
      </c>
      <c r="I219" s="9" t="s">
        <v>12</v>
      </c>
      <c r="J219" s="30">
        <v>2110589.21</v>
      </c>
      <c r="K219" s="9" t="s">
        <v>11</v>
      </c>
    </row>
    <row r="220" spans="1:11" x14ac:dyDescent="0.25">
      <c r="A220" s="29">
        <v>42577</v>
      </c>
      <c r="B220" s="29">
        <v>42578</v>
      </c>
      <c r="C220" s="9" t="s">
        <v>104</v>
      </c>
      <c r="D220" s="130" t="s">
        <v>237</v>
      </c>
      <c r="E220" s="130"/>
      <c r="F220" s="123"/>
      <c r="G220" s="123">
        <v>209367.54</v>
      </c>
      <c r="H220" s="148">
        <f t="shared" si="3"/>
        <v>209367.54</v>
      </c>
      <c r="I220" s="9" t="s">
        <v>12</v>
      </c>
      <c r="J220" s="30">
        <v>1901221.67</v>
      </c>
      <c r="K220" s="9" t="s">
        <v>11</v>
      </c>
    </row>
    <row r="221" spans="1:11" x14ac:dyDescent="0.25">
      <c r="A221" s="29">
        <v>42577</v>
      </c>
      <c r="B221" s="29">
        <v>42578</v>
      </c>
      <c r="C221" s="9" t="s">
        <v>104</v>
      </c>
      <c r="D221" s="130" t="s">
        <v>237</v>
      </c>
      <c r="E221" s="130"/>
      <c r="F221" s="123"/>
      <c r="G221" s="123">
        <v>238220.95</v>
      </c>
      <c r="H221" s="148">
        <f t="shared" si="3"/>
        <v>238220.95</v>
      </c>
      <c r="I221" s="9" t="s">
        <v>12</v>
      </c>
      <c r="J221" s="30">
        <v>1663000.72</v>
      </c>
      <c r="K221" s="9" t="s">
        <v>11</v>
      </c>
    </row>
    <row r="222" spans="1:11" x14ac:dyDescent="0.25">
      <c r="A222" s="29">
        <v>42577</v>
      </c>
      <c r="B222" s="29">
        <v>42578</v>
      </c>
      <c r="C222" s="9" t="s">
        <v>104</v>
      </c>
      <c r="D222" s="130" t="s">
        <v>237</v>
      </c>
      <c r="E222" s="130"/>
      <c r="F222" s="123"/>
      <c r="G222" s="123">
        <v>246408.43</v>
      </c>
      <c r="H222" s="148">
        <f t="shared" si="3"/>
        <v>246408.43</v>
      </c>
      <c r="I222" s="9" t="s">
        <v>12</v>
      </c>
      <c r="J222" s="30">
        <v>1416592.29</v>
      </c>
      <c r="K222" s="9" t="s">
        <v>11</v>
      </c>
    </row>
    <row r="223" spans="1:11" x14ac:dyDescent="0.25">
      <c r="A223" s="29">
        <v>42577</v>
      </c>
      <c r="B223" s="29">
        <v>42578</v>
      </c>
      <c r="C223" s="9" t="s">
        <v>104</v>
      </c>
      <c r="D223" s="130" t="s">
        <v>237</v>
      </c>
      <c r="E223" s="130"/>
      <c r="F223" s="123"/>
      <c r="G223" s="123">
        <v>314237.23</v>
      </c>
      <c r="H223" s="148">
        <f t="shared" si="3"/>
        <v>314237.23</v>
      </c>
      <c r="I223" s="9" t="s">
        <v>12</v>
      </c>
      <c r="J223" s="30">
        <v>1102355.06</v>
      </c>
      <c r="K223" s="9" t="s">
        <v>11</v>
      </c>
    </row>
    <row r="224" spans="1:11" x14ac:dyDescent="0.25">
      <c r="A224" s="29">
        <v>42577</v>
      </c>
      <c r="B224" s="29">
        <v>42578</v>
      </c>
      <c r="C224" s="9" t="s">
        <v>104</v>
      </c>
      <c r="D224" s="130" t="s">
        <v>237</v>
      </c>
      <c r="E224" s="130"/>
      <c r="F224" s="123"/>
      <c r="G224" s="123">
        <v>418278.56</v>
      </c>
      <c r="H224" s="148">
        <f t="shared" si="3"/>
        <v>418278.56</v>
      </c>
      <c r="I224" s="9" t="s">
        <v>12</v>
      </c>
      <c r="J224" s="30">
        <v>684076.5</v>
      </c>
      <c r="K224" s="9" t="s">
        <v>11</v>
      </c>
    </row>
    <row r="225" spans="1:13" x14ac:dyDescent="0.25">
      <c r="A225" s="29">
        <v>42577</v>
      </c>
      <c r="B225" s="29">
        <v>42578</v>
      </c>
      <c r="C225" s="9" t="s">
        <v>104</v>
      </c>
      <c r="D225" s="130" t="s">
        <v>237</v>
      </c>
      <c r="E225" s="130"/>
      <c r="F225" s="123"/>
      <c r="G225" s="123">
        <v>427211.62</v>
      </c>
      <c r="H225" s="148">
        <f t="shared" si="3"/>
        <v>427211.62</v>
      </c>
      <c r="I225" s="9" t="s">
        <v>12</v>
      </c>
      <c r="J225" s="30">
        <v>256864.88</v>
      </c>
      <c r="K225" s="9" t="s">
        <v>11</v>
      </c>
    </row>
    <row r="226" spans="1:13" x14ac:dyDescent="0.25">
      <c r="A226" s="29">
        <v>42577</v>
      </c>
      <c r="B226" s="29">
        <v>42578</v>
      </c>
      <c r="C226" s="9" t="s">
        <v>104</v>
      </c>
      <c r="D226" s="130" t="s">
        <v>237</v>
      </c>
      <c r="E226" s="130"/>
      <c r="F226" s="123"/>
      <c r="G226" s="123">
        <v>670235.06000000006</v>
      </c>
      <c r="H226" s="148">
        <f t="shared" si="3"/>
        <v>670235.06000000006</v>
      </c>
      <c r="I226" s="9" t="s">
        <v>12</v>
      </c>
      <c r="J226" s="30">
        <v>413370.18</v>
      </c>
      <c r="K226" s="9" t="s">
        <v>12</v>
      </c>
    </row>
    <row r="227" spans="1:13" x14ac:dyDescent="0.25">
      <c r="A227" s="29">
        <v>42577</v>
      </c>
      <c r="B227" s="29">
        <v>42578</v>
      </c>
      <c r="C227" s="9" t="s">
        <v>104</v>
      </c>
      <c r="D227" s="130" t="s">
        <v>237</v>
      </c>
      <c r="E227" s="130"/>
      <c r="F227" s="123"/>
      <c r="G227" s="123">
        <v>731499.68</v>
      </c>
      <c r="H227" s="148">
        <f t="shared" si="3"/>
        <v>731499.68</v>
      </c>
      <c r="I227" s="9" t="s">
        <v>12</v>
      </c>
      <c r="J227" s="30">
        <v>1144869.8600000001</v>
      </c>
      <c r="K227" s="9" t="s">
        <v>12</v>
      </c>
    </row>
    <row r="228" spans="1:13" x14ac:dyDescent="0.25">
      <c r="A228" s="29">
        <v>42577</v>
      </c>
      <c r="B228" s="29">
        <v>42578</v>
      </c>
      <c r="C228" s="9" t="s">
        <v>104</v>
      </c>
      <c r="D228" s="130" t="s">
        <v>237</v>
      </c>
      <c r="E228" s="130"/>
      <c r="F228" s="123"/>
      <c r="G228" s="123">
        <v>825351.85</v>
      </c>
      <c r="H228" s="148">
        <f t="shared" si="3"/>
        <v>825351.85</v>
      </c>
      <c r="I228" s="9" t="s">
        <v>12</v>
      </c>
      <c r="J228" s="30">
        <v>1970221.71</v>
      </c>
      <c r="K228" s="9" t="s">
        <v>12</v>
      </c>
    </row>
    <row r="229" spans="1:13" x14ac:dyDescent="0.25">
      <c r="A229" s="29">
        <v>42577</v>
      </c>
      <c r="B229" s="29">
        <v>42578</v>
      </c>
      <c r="C229" s="9" t="s">
        <v>104</v>
      </c>
      <c r="D229" s="130" t="s">
        <v>237</v>
      </c>
      <c r="E229" s="130"/>
      <c r="F229" s="123"/>
      <c r="G229" s="123">
        <v>891593.64</v>
      </c>
      <c r="H229" s="148">
        <f t="shared" si="3"/>
        <v>891593.64</v>
      </c>
      <c r="I229" s="9" t="s">
        <v>12</v>
      </c>
      <c r="J229" s="30">
        <v>2861815.35</v>
      </c>
      <c r="K229" s="9" t="s">
        <v>12</v>
      </c>
    </row>
    <row r="230" spans="1:13" x14ac:dyDescent="0.25">
      <c r="A230" s="29">
        <v>42577</v>
      </c>
      <c r="B230" s="29">
        <v>42578</v>
      </c>
      <c r="C230" s="9" t="s">
        <v>104</v>
      </c>
      <c r="D230" s="130" t="s">
        <v>237</v>
      </c>
      <c r="E230" s="130"/>
      <c r="F230" s="123"/>
      <c r="G230" s="123">
        <v>1013559.83</v>
      </c>
      <c r="H230" s="148">
        <f t="shared" si="3"/>
        <v>1013559.83</v>
      </c>
      <c r="I230" s="9" t="s">
        <v>12</v>
      </c>
      <c r="J230" s="30">
        <v>3875375.18</v>
      </c>
      <c r="K230" s="9" t="s">
        <v>12</v>
      </c>
    </row>
    <row r="231" spans="1:13" x14ac:dyDescent="0.25">
      <c r="A231" s="29">
        <v>42577</v>
      </c>
      <c r="B231" s="29">
        <v>42578</v>
      </c>
      <c r="C231" s="9" t="s">
        <v>104</v>
      </c>
      <c r="D231" s="130" t="s">
        <v>237</v>
      </c>
      <c r="E231" s="130"/>
      <c r="F231" s="123"/>
      <c r="G231" s="123">
        <v>2466298.37</v>
      </c>
      <c r="H231" s="148">
        <f t="shared" si="3"/>
        <v>2466298.37</v>
      </c>
      <c r="I231" s="9" t="s">
        <v>12</v>
      </c>
      <c r="J231" s="30">
        <v>6341673.5499999998</v>
      </c>
      <c r="K231" s="9" t="s">
        <v>12</v>
      </c>
    </row>
    <row r="232" spans="1:13" x14ac:dyDescent="0.25">
      <c r="A232" s="29">
        <v>42577</v>
      </c>
      <c r="B232" s="29">
        <v>42578</v>
      </c>
      <c r="C232" s="9" t="s">
        <v>104</v>
      </c>
      <c r="D232" s="130" t="s">
        <v>237</v>
      </c>
      <c r="E232" s="130"/>
      <c r="F232" s="123"/>
      <c r="G232" s="123">
        <v>6316379.8799999999</v>
      </c>
      <c r="H232" s="148">
        <f t="shared" si="3"/>
        <v>6316379.8799999999</v>
      </c>
      <c r="I232" s="9" t="s">
        <v>12</v>
      </c>
      <c r="J232" s="30">
        <v>12658053.43</v>
      </c>
      <c r="K232" s="9" t="s">
        <v>12</v>
      </c>
    </row>
    <row r="233" spans="1:13" x14ac:dyDescent="0.25">
      <c r="A233" s="29">
        <v>42577</v>
      </c>
      <c r="B233" s="29">
        <v>42578</v>
      </c>
      <c r="C233" s="9" t="s">
        <v>104</v>
      </c>
      <c r="D233" s="130" t="s">
        <v>237</v>
      </c>
      <c r="E233" s="130"/>
      <c r="F233" s="123"/>
      <c r="G233" s="123">
        <v>9319027.2400000002</v>
      </c>
      <c r="H233" s="148">
        <f t="shared" si="3"/>
        <v>9319027.2400000002</v>
      </c>
      <c r="I233" s="9" t="s">
        <v>12</v>
      </c>
      <c r="J233" s="30">
        <v>21977080.670000002</v>
      </c>
      <c r="K233" s="9" t="s">
        <v>12</v>
      </c>
    </row>
    <row r="234" spans="1:13" x14ac:dyDescent="0.25">
      <c r="A234" s="29">
        <v>42577</v>
      </c>
      <c r="B234" s="29">
        <v>42578</v>
      </c>
      <c r="C234" s="9" t="s">
        <v>104</v>
      </c>
      <c r="D234" s="130" t="s">
        <v>237</v>
      </c>
      <c r="E234" s="130"/>
      <c r="F234" s="123"/>
      <c r="G234" s="123">
        <v>12817821.24</v>
      </c>
      <c r="H234" s="148">
        <f t="shared" si="3"/>
        <v>12817821.24</v>
      </c>
      <c r="I234" s="9" t="s">
        <v>12</v>
      </c>
      <c r="J234" s="30">
        <v>34794901.909999996</v>
      </c>
      <c r="K234" s="9" t="s">
        <v>12</v>
      </c>
    </row>
    <row r="235" spans="1:13" x14ac:dyDescent="0.25">
      <c r="A235" s="29">
        <v>42577</v>
      </c>
      <c r="B235" s="29">
        <v>42578</v>
      </c>
      <c r="C235" s="9" t="s">
        <v>104</v>
      </c>
      <c r="D235" s="9" t="s">
        <v>238</v>
      </c>
      <c r="E235" s="9"/>
      <c r="F235" s="20"/>
      <c r="G235" s="20">
        <v>467791.52</v>
      </c>
      <c r="H235" s="148">
        <f>G235-F102</f>
        <v>0</v>
      </c>
      <c r="I235" s="9" t="s">
        <v>12</v>
      </c>
      <c r="J235" s="30">
        <v>35262693.43</v>
      </c>
      <c r="K235" s="9" t="s">
        <v>12</v>
      </c>
    </row>
    <row r="236" spans="1:13" x14ac:dyDescent="0.25">
      <c r="A236" s="29">
        <v>42577</v>
      </c>
      <c r="B236" s="29">
        <v>42578</v>
      </c>
      <c r="C236" s="9" t="s">
        <v>104</v>
      </c>
      <c r="D236" s="9" t="s">
        <v>239</v>
      </c>
      <c r="E236" s="9"/>
      <c r="F236" s="20">
        <v>145214.85</v>
      </c>
      <c r="G236" s="20"/>
      <c r="H236" s="148">
        <f t="shared" si="3"/>
        <v>0</v>
      </c>
      <c r="I236" s="9" t="s">
        <v>11</v>
      </c>
      <c r="J236" s="30">
        <v>35117478.579999998</v>
      </c>
      <c r="K236" s="9" t="s">
        <v>12</v>
      </c>
      <c r="L236" t="s">
        <v>780</v>
      </c>
    </row>
    <row r="237" spans="1:13" x14ac:dyDescent="0.25">
      <c r="A237" s="29">
        <v>42577</v>
      </c>
      <c r="B237" s="29">
        <v>42578</v>
      </c>
      <c r="C237" s="9" t="s">
        <v>104</v>
      </c>
      <c r="D237" s="135" t="s">
        <v>240</v>
      </c>
      <c r="E237" s="135"/>
      <c r="F237" s="137">
        <v>29.7</v>
      </c>
      <c r="G237" s="20"/>
      <c r="H237" s="148">
        <f t="shared" si="3"/>
        <v>0</v>
      </c>
      <c r="I237" s="9" t="s">
        <v>11</v>
      </c>
      <c r="J237" s="30">
        <v>35117448.880000003</v>
      </c>
      <c r="K237" s="9" t="s">
        <v>12</v>
      </c>
      <c r="L237" t="s">
        <v>753</v>
      </c>
      <c r="M237" s="1">
        <f>SUM(F237:F292)</f>
        <v>34946898.079999998</v>
      </c>
    </row>
    <row r="238" spans="1:13" x14ac:dyDescent="0.25">
      <c r="A238" s="29">
        <v>42577</v>
      </c>
      <c r="B238" s="29">
        <v>42578</v>
      </c>
      <c r="C238" s="9" t="s">
        <v>104</v>
      </c>
      <c r="D238" s="135" t="s">
        <v>240</v>
      </c>
      <c r="E238" s="135"/>
      <c r="F238" s="137">
        <v>76.040000000000006</v>
      </c>
      <c r="G238" s="20"/>
      <c r="H238" s="148">
        <f t="shared" si="3"/>
        <v>0</v>
      </c>
      <c r="I238" s="9" t="s">
        <v>11</v>
      </c>
      <c r="J238" s="30">
        <v>35117372.840000004</v>
      </c>
      <c r="K238" s="9" t="s">
        <v>12</v>
      </c>
      <c r="L238" t="s">
        <v>781</v>
      </c>
    </row>
    <row r="239" spans="1:13" x14ac:dyDescent="0.25">
      <c r="A239" s="29">
        <v>42577</v>
      </c>
      <c r="B239" s="29">
        <v>42578</v>
      </c>
      <c r="C239" s="9" t="s">
        <v>104</v>
      </c>
      <c r="D239" s="135" t="s">
        <v>240</v>
      </c>
      <c r="E239" s="135"/>
      <c r="F239" s="137">
        <v>148.63</v>
      </c>
      <c r="G239" s="20"/>
      <c r="H239" s="148">
        <f t="shared" si="3"/>
        <v>0</v>
      </c>
      <c r="I239" s="9" t="s">
        <v>11</v>
      </c>
      <c r="J239" s="30">
        <v>35117224.210000001</v>
      </c>
      <c r="K239" s="9" t="s">
        <v>12</v>
      </c>
    </row>
    <row r="240" spans="1:13" x14ac:dyDescent="0.25">
      <c r="A240" s="29">
        <v>42577</v>
      </c>
      <c r="B240" s="29">
        <v>42578</v>
      </c>
      <c r="C240" s="9" t="s">
        <v>104</v>
      </c>
      <c r="D240" s="135" t="s">
        <v>240</v>
      </c>
      <c r="E240" s="135"/>
      <c r="F240" s="137">
        <v>193.47</v>
      </c>
      <c r="G240" s="20"/>
      <c r="H240" s="148">
        <f t="shared" si="3"/>
        <v>0</v>
      </c>
      <c r="I240" s="9" t="s">
        <v>11</v>
      </c>
      <c r="J240" s="30">
        <v>35117030.740000002</v>
      </c>
      <c r="K240" s="9" t="s">
        <v>12</v>
      </c>
    </row>
    <row r="241" spans="1:11" x14ac:dyDescent="0.25">
      <c r="A241" s="29">
        <v>42577</v>
      </c>
      <c r="B241" s="29">
        <v>42578</v>
      </c>
      <c r="C241" s="9" t="s">
        <v>104</v>
      </c>
      <c r="D241" s="135" t="s">
        <v>240</v>
      </c>
      <c r="E241" s="135"/>
      <c r="F241" s="137">
        <v>222.95</v>
      </c>
      <c r="G241" s="20"/>
      <c r="H241" s="148">
        <f t="shared" si="3"/>
        <v>0</v>
      </c>
      <c r="I241" s="9" t="s">
        <v>11</v>
      </c>
      <c r="J241" s="30">
        <v>35116807.789999999</v>
      </c>
      <c r="K241" s="9" t="s">
        <v>12</v>
      </c>
    </row>
    <row r="242" spans="1:11" x14ac:dyDescent="0.25">
      <c r="A242" s="29">
        <v>42577</v>
      </c>
      <c r="B242" s="29">
        <v>42578</v>
      </c>
      <c r="C242" s="9" t="s">
        <v>104</v>
      </c>
      <c r="D242" s="135" t="s">
        <v>240</v>
      </c>
      <c r="E242" s="135"/>
      <c r="F242" s="137">
        <v>297.52</v>
      </c>
      <c r="G242" s="20"/>
      <c r="H242" s="148">
        <f t="shared" si="3"/>
        <v>0</v>
      </c>
      <c r="I242" s="9" t="s">
        <v>11</v>
      </c>
      <c r="J242" s="30">
        <v>35116510.270000003</v>
      </c>
      <c r="K242" s="9" t="s">
        <v>12</v>
      </c>
    </row>
    <row r="243" spans="1:11" x14ac:dyDescent="0.25">
      <c r="A243" s="29">
        <v>42577</v>
      </c>
      <c r="B243" s="29">
        <v>42578</v>
      </c>
      <c r="C243" s="9" t="s">
        <v>104</v>
      </c>
      <c r="D243" s="135" t="s">
        <v>240</v>
      </c>
      <c r="E243" s="135"/>
      <c r="F243" s="137">
        <v>311.85000000000002</v>
      </c>
      <c r="G243" s="20"/>
      <c r="H243" s="148">
        <f t="shared" si="3"/>
        <v>0</v>
      </c>
      <c r="I243" s="9" t="s">
        <v>11</v>
      </c>
      <c r="J243" s="30">
        <v>35116198.420000002</v>
      </c>
      <c r="K243" s="9" t="s">
        <v>12</v>
      </c>
    </row>
    <row r="244" spans="1:11" x14ac:dyDescent="0.25">
      <c r="A244" s="29">
        <v>42577</v>
      </c>
      <c r="B244" s="29">
        <v>42578</v>
      </c>
      <c r="C244" s="9" t="s">
        <v>104</v>
      </c>
      <c r="D244" s="135" t="s">
        <v>240</v>
      </c>
      <c r="E244" s="135"/>
      <c r="F244" s="137">
        <v>437.92</v>
      </c>
      <c r="G244" s="20"/>
      <c r="H244" s="148">
        <f t="shared" si="3"/>
        <v>0</v>
      </c>
      <c r="I244" s="9" t="s">
        <v>11</v>
      </c>
      <c r="J244" s="30">
        <v>35115760.5</v>
      </c>
      <c r="K244" s="9" t="s">
        <v>12</v>
      </c>
    </row>
    <row r="245" spans="1:11" x14ac:dyDescent="0.25">
      <c r="A245" s="29">
        <v>42577</v>
      </c>
      <c r="B245" s="29">
        <v>42578</v>
      </c>
      <c r="C245" s="9" t="s">
        <v>104</v>
      </c>
      <c r="D245" s="135" t="s">
        <v>240</v>
      </c>
      <c r="E245" s="135"/>
      <c r="F245" s="137">
        <v>520.14</v>
      </c>
      <c r="G245" s="20"/>
      <c r="H245" s="148">
        <f t="shared" si="3"/>
        <v>0</v>
      </c>
      <c r="I245" s="9" t="s">
        <v>11</v>
      </c>
      <c r="J245" s="30">
        <v>35115240.359999999</v>
      </c>
      <c r="K245" s="9" t="s">
        <v>12</v>
      </c>
    </row>
    <row r="246" spans="1:11" x14ac:dyDescent="0.25">
      <c r="A246" s="29">
        <v>42577</v>
      </c>
      <c r="B246" s="29">
        <v>42578</v>
      </c>
      <c r="C246" s="9" t="s">
        <v>104</v>
      </c>
      <c r="D246" s="135" t="s">
        <v>240</v>
      </c>
      <c r="E246" s="135"/>
      <c r="F246" s="137">
        <v>707</v>
      </c>
      <c r="G246" s="20"/>
      <c r="H246" s="148">
        <f t="shared" si="3"/>
        <v>0</v>
      </c>
      <c r="I246" s="9" t="s">
        <v>11</v>
      </c>
      <c r="J246" s="30">
        <v>35114533.359999999</v>
      </c>
      <c r="K246" s="9" t="s">
        <v>12</v>
      </c>
    </row>
    <row r="247" spans="1:11" x14ac:dyDescent="0.25">
      <c r="A247" s="29">
        <v>42577</v>
      </c>
      <c r="B247" s="29">
        <v>42578</v>
      </c>
      <c r="C247" s="9" t="s">
        <v>104</v>
      </c>
      <c r="D247" s="135" t="s">
        <v>240</v>
      </c>
      <c r="E247" s="135"/>
      <c r="F247" s="137">
        <v>1345.19</v>
      </c>
      <c r="G247" s="20"/>
      <c r="H247" s="148">
        <f t="shared" si="3"/>
        <v>0</v>
      </c>
      <c r="I247" s="9" t="s">
        <v>11</v>
      </c>
      <c r="J247" s="30">
        <v>35113188.170000002</v>
      </c>
      <c r="K247" s="9" t="s">
        <v>12</v>
      </c>
    </row>
    <row r="248" spans="1:11" x14ac:dyDescent="0.25">
      <c r="A248" s="29">
        <v>42577</v>
      </c>
      <c r="B248" s="29">
        <v>42578</v>
      </c>
      <c r="C248" s="9" t="s">
        <v>104</v>
      </c>
      <c r="D248" s="135" t="s">
        <v>240</v>
      </c>
      <c r="E248" s="135"/>
      <c r="F248" s="137">
        <v>1455.25</v>
      </c>
      <c r="G248" s="20"/>
      <c r="H248" s="148">
        <f t="shared" si="3"/>
        <v>0</v>
      </c>
      <c r="I248" s="9" t="s">
        <v>11</v>
      </c>
      <c r="J248" s="30">
        <v>35111732.920000002</v>
      </c>
      <c r="K248" s="9" t="s">
        <v>12</v>
      </c>
    </row>
    <row r="249" spans="1:11" x14ac:dyDescent="0.25">
      <c r="A249" s="29">
        <v>42577</v>
      </c>
      <c r="B249" s="29">
        <v>42578</v>
      </c>
      <c r="C249" s="9" t="s">
        <v>104</v>
      </c>
      <c r="D249" s="135" t="s">
        <v>240</v>
      </c>
      <c r="E249" s="135"/>
      <c r="F249" s="137">
        <v>1482.95</v>
      </c>
      <c r="G249" s="20"/>
      <c r="H249" s="148">
        <f t="shared" si="3"/>
        <v>0</v>
      </c>
      <c r="I249" s="9" t="s">
        <v>11</v>
      </c>
      <c r="J249" s="30">
        <v>35110249.969999999</v>
      </c>
      <c r="K249" s="9" t="s">
        <v>12</v>
      </c>
    </row>
    <row r="250" spans="1:11" x14ac:dyDescent="0.25">
      <c r="A250" s="29">
        <v>42577</v>
      </c>
      <c r="B250" s="29">
        <v>42578</v>
      </c>
      <c r="C250" s="9" t="s">
        <v>104</v>
      </c>
      <c r="D250" s="135" t="s">
        <v>240</v>
      </c>
      <c r="E250" s="135"/>
      <c r="F250" s="137">
        <v>1643.8</v>
      </c>
      <c r="G250" s="20"/>
      <c r="H250" s="148">
        <f t="shared" si="3"/>
        <v>0</v>
      </c>
      <c r="I250" s="9" t="s">
        <v>11</v>
      </c>
      <c r="J250" s="30">
        <v>35108606.170000002</v>
      </c>
      <c r="K250" s="9" t="s">
        <v>12</v>
      </c>
    </row>
    <row r="251" spans="1:11" x14ac:dyDescent="0.25">
      <c r="A251" s="29">
        <v>42577</v>
      </c>
      <c r="B251" s="29">
        <v>42578</v>
      </c>
      <c r="C251" s="9" t="s">
        <v>104</v>
      </c>
      <c r="D251" s="135" t="s">
        <v>240</v>
      </c>
      <c r="E251" s="135"/>
      <c r="F251" s="137">
        <v>2361.5700000000002</v>
      </c>
      <c r="G251" s="20"/>
      <c r="H251" s="148">
        <f t="shared" si="3"/>
        <v>0</v>
      </c>
      <c r="I251" s="9" t="s">
        <v>11</v>
      </c>
      <c r="J251" s="30">
        <v>35106244.600000001</v>
      </c>
      <c r="K251" s="9" t="s">
        <v>12</v>
      </c>
    </row>
    <row r="252" spans="1:11" x14ac:dyDescent="0.25">
      <c r="A252" s="29">
        <v>42577</v>
      </c>
      <c r="B252" s="29">
        <v>42578</v>
      </c>
      <c r="C252" s="9" t="s">
        <v>104</v>
      </c>
      <c r="D252" s="135" t="s">
        <v>240</v>
      </c>
      <c r="E252" s="135"/>
      <c r="F252" s="137">
        <v>3042.33</v>
      </c>
      <c r="G252" s="20"/>
      <c r="H252" s="148">
        <f t="shared" si="3"/>
        <v>0</v>
      </c>
      <c r="I252" s="9" t="s">
        <v>11</v>
      </c>
      <c r="J252" s="30">
        <v>35103202.270000003</v>
      </c>
      <c r="K252" s="9" t="s">
        <v>12</v>
      </c>
    </row>
    <row r="253" spans="1:11" x14ac:dyDescent="0.25">
      <c r="A253" s="29">
        <v>42577</v>
      </c>
      <c r="B253" s="29">
        <v>42578</v>
      </c>
      <c r="C253" s="9" t="s">
        <v>104</v>
      </c>
      <c r="D253" s="135" t="s">
        <v>240</v>
      </c>
      <c r="E253" s="135"/>
      <c r="F253" s="137">
        <v>3056.55</v>
      </c>
      <c r="G253" s="20"/>
      <c r="H253" s="148">
        <f t="shared" si="3"/>
        <v>0</v>
      </c>
      <c r="I253" s="9" t="s">
        <v>11</v>
      </c>
      <c r="J253" s="30">
        <v>35100145.719999999</v>
      </c>
      <c r="K253" s="9" t="s">
        <v>12</v>
      </c>
    </row>
    <row r="254" spans="1:11" x14ac:dyDescent="0.25">
      <c r="A254" s="29">
        <v>42577</v>
      </c>
      <c r="B254" s="29">
        <v>42578</v>
      </c>
      <c r="C254" s="9" t="s">
        <v>104</v>
      </c>
      <c r="D254" s="135" t="s">
        <v>240</v>
      </c>
      <c r="E254" s="135"/>
      <c r="F254" s="137">
        <v>4878.21</v>
      </c>
      <c r="G254" s="20"/>
      <c r="H254" s="148">
        <f t="shared" si="3"/>
        <v>0</v>
      </c>
      <c r="I254" s="9" t="s">
        <v>11</v>
      </c>
      <c r="J254" s="30">
        <v>35095267.509999998</v>
      </c>
      <c r="K254" s="9" t="s">
        <v>12</v>
      </c>
    </row>
    <row r="255" spans="1:11" x14ac:dyDescent="0.25">
      <c r="A255" s="29">
        <v>42577</v>
      </c>
      <c r="B255" s="29">
        <v>42578</v>
      </c>
      <c r="C255" s="9" t="s">
        <v>104</v>
      </c>
      <c r="D255" s="135" t="s">
        <v>240</v>
      </c>
      <c r="E255" s="135"/>
      <c r="F255" s="137">
        <v>4995.92</v>
      </c>
      <c r="G255" s="20"/>
      <c r="H255" s="148">
        <f t="shared" si="3"/>
        <v>0</v>
      </c>
      <c r="I255" s="9" t="s">
        <v>11</v>
      </c>
      <c r="J255" s="30">
        <v>35090271.590000004</v>
      </c>
      <c r="K255" s="9" t="s">
        <v>12</v>
      </c>
    </row>
    <row r="256" spans="1:11" x14ac:dyDescent="0.25">
      <c r="A256" s="29">
        <v>42577</v>
      </c>
      <c r="B256" s="29">
        <v>42578</v>
      </c>
      <c r="C256" s="9" t="s">
        <v>104</v>
      </c>
      <c r="D256" s="135" t="s">
        <v>240</v>
      </c>
      <c r="E256" s="135"/>
      <c r="F256" s="137">
        <v>5539.56</v>
      </c>
      <c r="G256" s="20"/>
      <c r="H256" s="148">
        <f t="shared" si="3"/>
        <v>0</v>
      </c>
      <c r="I256" s="9" t="s">
        <v>11</v>
      </c>
      <c r="J256" s="30">
        <v>35084732.030000001</v>
      </c>
      <c r="K256" s="9" t="s">
        <v>12</v>
      </c>
    </row>
    <row r="257" spans="1:11" x14ac:dyDescent="0.25">
      <c r="A257" s="29">
        <v>42577</v>
      </c>
      <c r="B257" s="29">
        <v>42578</v>
      </c>
      <c r="C257" s="9" t="s">
        <v>104</v>
      </c>
      <c r="D257" s="135" t="s">
        <v>240</v>
      </c>
      <c r="E257" s="135"/>
      <c r="F257" s="137">
        <v>6393.69</v>
      </c>
      <c r="G257" s="20"/>
      <c r="H257" s="148">
        <f t="shared" si="3"/>
        <v>0</v>
      </c>
      <c r="I257" s="9" t="s">
        <v>11</v>
      </c>
      <c r="J257" s="30">
        <v>35078338.340000004</v>
      </c>
      <c r="K257" s="9" t="s">
        <v>12</v>
      </c>
    </row>
    <row r="258" spans="1:11" x14ac:dyDescent="0.25">
      <c r="A258" s="29">
        <v>42577</v>
      </c>
      <c r="B258" s="29">
        <v>42578</v>
      </c>
      <c r="C258" s="9" t="s">
        <v>104</v>
      </c>
      <c r="D258" s="135" t="s">
        <v>240</v>
      </c>
      <c r="E258" s="135"/>
      <c r="F258" s="137">
        <v>6805.41</v>
      </c>
      <c r="G258" s="20"/>
      <c r="H258" s="148">
        <f t="shared" si="3"/>
        <v>0</v>
      </c>
      <c r="I258" s="9" t="s">
        <v>11</v>
      </c>
      <c r="J258" s="30">
        <v>35071532.93</v>
      </c>
      <c r="K258" s="9" t="s">
        <v>12</v>
      </c>
    </row>
    <row r="259" spans="1:11" x14ac:dyDescent="0.25">
      <c r="A259" s="29">
        <v>42577</v>
      </c>
      <c r="B259" s="29">
        <v>42578</v>
      </c>
      <c r="C259" s="9" t="s">
        <v>104</v>
      </c>
      <c r="D259" s="135" t="s">
        <v>240</v>
      </c>
      <c r="E259" s="135"/>
      <c r="F259" s="137">
        <v>7822.17</v>
      </c>
      <c r="G259" s="20"/>
      <c r="H259" s="148">
        <f t="shared" si="3"/>
        <v>0</v>
      </c>
      <c r="I259" s="9" t="s">
        <v>11</v>
      </c>
      <c r="J259" s="30">
        <v>35063710.759999998</v>
      </c>
      <c r="K259" s="9" t="s">
        <v>12</v>
      </c>
    </row>
    <row r="260" spans="1:11" x14ac:dyDescent="0.25">
      <c r="A260" s="29">
        <v>42577</v>
      </c>
      <c r="B260" s="29">
        <v>42578</v>
      </c>
      <c r="C260" s="9" t="s">
        <v>104</v>
      </c>
      <c r="D260" s="135" t="s">
        <v>240</v>
      </c>
      <c r="E260" s="135"/>
      <c r="F260" s="137">
        <v>8328.5499999999993</v>
      </c>
      <c r="G260" s="20"/>
      <c r="H260" s="148">
        <f t="shared" si="3"/>
        <v>0</v>
      </c>
      <c r="I260" s="9" t="s">
        <v>11</v>
      </c>
      <c r="J260" s="30">
        <v>35055382.210000001</v>
      </c>
      <c r="K260" s="9" t="s">
        <v>12</v>
      </c>
    </row>
    <row r="261" spans="1:11" x14ac:dyDescent="0.25">
      <c r="A261" s="29">
        <v>42577</v>
      </c>
      <c r="B261" s="29">
        <v>42578</v>
      </c>
      <c r="C261" s="9" t="s">
        <v>104</v>
      </c>
      <c r="D261" s="135" t="s">
        <v>240</v>
      </c>
      <c r="E261" s="135"/>
      <c r="F261" s="137">
        <v>8604.5</v>
      </c>
      <c r="G261" s="20"/>
      <c r="H261" s="148">
        <f t="shared" ref="H261:H324" si="4">G261</f>
        <v>0</v>
      </c>
      <c r="I261" s="9" t="s">
        <v>11</v>
      </c>
      <c r="J261" s="30">
        <v>35046777.710000001</v>
      </c>
      <c r="K261" s="9" t="s">
        <v>12</v>
      </c>
    </row>
    <row r="262" spans="1:11" x14ac:dyDescent="0.25">
      <c r="A262" s="29">
        <v>42577</v>
      </c>
      <c r="B262" s="29">
        <v>42578</v>
      </c>
      <c r="C262" s="9" t="s">
        <v>104</v>
      </c>
      <c r="D262" s="135" t="s">
        <v>240</v>
      </c>
      <c r="E262" s="135"/>
      <c r="F262" s="137">
        <v>9987.74</v>
      </c>
      <c r="G262" s="20"/>
      <c r="H262" s="148">
        <f t="shared" si="4"/>
        <v>0</v>
      </c>
      <c r="I262" s="9" t="s">
        <v>11</v>
      </c>
      <c r="J262" s="30">
        <v>35036789.969999999</v>
      </c>
      <c r="K262" s="9" t="s">
        <v>12</v>
      </c>
    </row>
    <row r="263" spans="1:11" x14ac:dyDescent="0.25">
      <c r="A263" s="29">
        <v>42577</v>
      </c>
      <c r="B263" s="29">
        <v>42578</v>
      </c>
      <c r="C263" s="9" t="s">
        <v>104</v>
      </c>
      <c r="D263" s="135" t="s">
        <v>240</v>
      </c>
      <c r="E263" s="135"/>
      <c r="F263" s="137">
        <v>10262.58</v>
      </c>
      <c r="G263" s="20"/>
      <c r="H263" s="148">
        <f t="shared" si="4"/>
        <v>0</v>
      </c>
      <c r="I263" s="9" t="s">
        <v>11</v>
      </c>
      <c r="J263" s="30">
        <v>35026527.390000001</v>
      </c>
      <c r="K263" s="9" t="s">
        <v>12</v>
      </c>
    </row>
    <row r="264" spans="1:11" x14ac:dyDescent="0.25">
      <c r="A264" s="29">
        <v>42577</v>
      </c>
      <c r="B264" s="29">
        <v>42578</v>
      </c>
      <c r="C264" s="9" t="s">
        <v>104</v>
      </c>
      <c r="D264" s="135" t="s">
        <v>240</v>
      </c>
      <c r="E264" s="135"/>
      <c r="F264" s="137">
        <v>10878.07</v>
      </c>
      <c r="G264" s="20"/>
      <c r="H264" s="148">
        <f t="shared" si="4"/>
        <v>0</v>
      </c>
      <c r="I264" s="9" t="s">
        <v>11</v>
      </c>
      <c r="J264" s="30">
        <v>35015649.32</v>
      </c>
      <c r="K264" s="9" t="s">
        <v>12</v>
      </c>
    </row>
    <row r="265" spans="1:11" x14ac:dyDescent="0.25">
      <c r="A265" s="29">
        <v>42577</v>
      </c>
      <c r="B265" s="29">
        <v>42578</v>
      </c>
      <c r="C265" s="9" t="s">
        <v>104</v>
      </c>
      <c r="D265" s="135" t="s">
        <v>240</v>
      </c>
      <c r="E265" s="135"/>
      <c r="F265" s="137">
        <v>13542.08</v>
      </c>
      <c r="G265" s="20"/>
      <c r="H265" s="148">
        <f t="shared" si="4"/>
        <v>0</v>
      </c>
      <c r="I265" s="9" t="s">
        <v>11</v>
      </c>
      <c r="J265" s="30">
        <v>35002107.240000002</v>
      </c>
      <c r="K265" s="9" t="s">
        <v>12</v>
      </c>
    </row>
    <row r="266" spans="1:11" x14ac:dyDescent="0.25">
      <c r="A266" s="29">
        <v>42577</v>
      </c>
      <c r="B266" s="29">
        <v>42578</v>
      </c>
      <c r="C266" s="9" t="s">
        <v>104</v>
      </c>
      <c r="D266" s="135" t="s">
        <v>240</v>
      </c>
      <c r="E266" s="135"/>
      <c r="F266" s="137">
        <v>15110.3</v>
      </c>
      <c r="G266" s="20"/>
      <c r="H266" s="148">
        <f t="shared" si="4"/>
        <v>0</v>
      </c>
      <c r="I266" s="9" t="s">
        <v>11</v>
      </c>
      <c r="J266" s="30">
        <v>34986996.939999998</v>
      </c>
      <c r="K266" s="9" t="s">
        <v>12</v>
      </c>
    </row>
    <row r="267" spans="1:11" x14ac:dyDescent="0.25">
      <c r="A267" s="29">
        <v>42577</v>
      </c>
      <c r="B267" s="29">
        <v>42578</v>
      </c>
      <c r="C267" s="9" t="s">
        <v>104</v>
      </c>
      <c r="D267" s="135" t="s">
        <v>240</v>
      </c>
      <c r="E267" s="135"/>
      <c r="F267" s="137">
        <v>18812.63</v>
      </c>
      <c r="G267" s="20"/>
      <c r="H267" s="148">
        <f t="shared" si="4"/>
        <v>0</v>
      </c>
      <c r="I267" s="9" t="s">
        <v>11</v>
      </c>
      <c r="J267" s="30">
        <v>34968184.310000002</v>
      </c>
      <c r="K267" s="9" t="s">
        <v>12</v>
      </c>
    </row>
    <row r="268" spans="1:11" x14ac:dyDescent="0.25">
      <c r="A268" s="29">
        <v>42577</v>
      </c>
      <c r="B268" s="29">
        <v>42578</v>
      </c>
      <c r="C268" s="9" t="s">
        <v>104</v>
      </c>
      <c r="D268" s="135" t="s">
        <v>240</v>
      </c>
      <c r="E268" s="135"/>
      <c r="F268" s="137">
        <v>21004.3</v>
      </c>
      <c r="G268" s="20"/>
      <c r="H268" s="148">
        <f t="shared" si="4"/>
        <v>0</v>
      </c>
      <c r="I268" s="9" t="s">
        <v>11</v>
      </c>
      <c r="J268" s="30">
        <v>34947180.009999998</v>
      </c>
      <c r="K268" s="9" t="s">
        <v>12</v>
      </c>
    </row>
    <row r="269" spans="1:11" x14ac:dyDescent="0.25">
      <c r="A269" s="29">
        <v>42577</v>
      </c>
      <c r="B269" s="29">
        <v>42578</v>
      </c>
      <c r="C269" s="9" t="s">
        <v>104</v>
      </c>
      <c r="D269" s="135" t="s">
        <v>240</v>
      </c>
      <c r="E269" s="135"/>
      <c r="F269" s="137">
        <v>27336.22</v>
      </c>
      <c r="G269" s="20"/>
      <c r="H269" s="148">
        <f t="shared" si="4"/>
        <v>0</v>
      </c>
      <c r="I269" s="9" t="s">
        <v>11</v>
      </c>
      <c r="J269" s="30">
        <v>34919843.789999999</v>
      </c>
      <c r="K269" s="9" t="s">
        <v>12</v>
      </c>
    </row>
    <row r="270" spans="1:11" x14ac:dyDescent="0.25">
      <c r="A270" s="29">
        <v>42577</v>
      </c>
      <c r="B270" s="29">
        <v>42578</v>
      </c>
      <c r="C270" s="9" t="s">
        <v>104</v>
      </c>
      <c r="D270" s="135" t="s">
        <v>240</v>
      </c>
      <c r="E270" s="135"/>
      <c r="F270" s="137">
        <v>29620.85</v>
      </c>
      <c r="G270" s="20"/>
      <c r="H270" s="148">
        <f t="shared" si="4"/>
        <v>0</v>
      </c>
      <c r="I270" s="9" t="s">
        <v>11</v>
      </c>
      <c r="J270" s="30">
        <v>34890222.939999998</v>
      </c>
      <c r="K270" s="9" t="s">
        <v>12</v>
      </c>
    </row>
    <row r="271" spans="1:11" x14ac:dyDescent="0.25">
      <c r="A271" s="29">
        <v>42577</v>
      </c>
      <c r="B271" s="29">
        <v>42578</v>
      </c>
      <c r="C271" s="9" t="s">
        <v>104</v>
      </c>
      <c r="D271" s="135" t="s">
        <v>240</v>
      </c>
      <c r="E271" s="135"/>
      <c r="F271" s="137">
        <v>30422.11</v>
      </c>
      <c r="G271" s="20"/>
      <c r="H271" s="148">
        <f t="shared" si="4"/>
        <v>0</v>
      </c>
      <c r="I271" s="9" t="s">
        <v>11</v>
      </c>
      <c r="J271" s="30">
        <v>34859800.829999998</v>
      </c>
      <c r="K271" s="9" t="s">
        <v>12</v>
      </c>
    </row>
    <row r="272" spans="1:11" x14ac:dyDescent="0.25">
      <c r="A272" s="29">
        <v>42577</v>
      </c>
      <c r="B272" s="29">
        <v>42578</v>
      </c>
      <c r="C272" s="9" t="s">
        <v>104</v>
      </c>
      <c r="D272" s="135" t="s">
        <v>240</v>
      </c>
      <c r="E272" s="135"/>
      <c r="F272" s="137">
        <v>32373</v>
      </c>
      <c r="G272" s="20"/>
      <c r="H272" s="148">
        <f t="shared" si="4"/>
        <v>0</v>
      </c>
      <c r="I272" s="9" t="s">
        <v>11</v>
      </c>
      <c r="J272" s="30">
        <v>34827427.829999998</v>
      </c>
      <c r="K272" s="9" t="s">
        <v>12</v>
      </c>
    </row>
    <row r="273" spans="1:11" x14ac:dyDescent="0.25">
      <c r="A273" s="29">
        <v>42577</v>
      </c>
      <c r="B273" s="29">
        <v>42578</v>
      </c>
      <c r="C273" s="9" t="s">
        <v>104</v>
      </c>
      <c r="D273" s="135" t="s">
        <v>240</v>
      </c>
      <c r="E273" s="135"/>
      <c r="F273" s="137">
        <v>34726.410000000003</v>
      </c>
      <c r="G273" s="20"/>
      <c r="H273" s="148">
        <f t="shared" si="4"/>
        <v>0</v>
      </c>
      <c r="I273" s="9" t="s">
        <v>11</v>
      </c>
      <c r="J273" s="30">
        <v>34792701.420000002</v>
      </c>
      <c r="K273" s="9" t="s">
        <v>12</v>
      </c>
    </row>
    <row r="274" spans="1:11" x14ac:dyDescent="0.25">
      <c r="A274" s="29">
        <v>42577</v>
      </c>
      <c r="B274" s="29">
        <v>42578</v>
      </c>
      <c r="C274" s="9" t="s">
        <v>104</v>
      </c>
      <c r="D274" s="135" t="s">
        <v>240</v>
      </c>
      <c r="E274" s="135"/>
      <c r="F274" s="137">
        <v>53190.79</v>
      </c>
      <c r="G274" s="20"/>
      <c r="H274" s="148">
        <f t="shared" si="4"/>
        <v>0</v>
      </c>
      <c r="I274" s="9" t="s">
        <v>11</v>
      </c>
      <c r="J274" s="30">
        <v>34739510.630000003</v>
      </c>
      <c r="K274" s="9" t="s">
        <v>12</v>
      </c>
    </row>
    <row r="275" spans="1:11" x14ac:dyDescent="0.25">
      <c r="A275" s="29">
        <v>42577</v>
      </c>
      <c r="B275" s="29">
        <v>42578</v>
      </c>
      <c r="C275" s="9" t="s">
        <v>104</v>
      </c>
      <c r="D275" s="135" t="s">
        <v>240</v>
      </c>
      <c r="E275" s="135"/>
      <c r="F275" s="137">
        <v>53232.26</v>
      </c>
      <c r="G275" s="20"/>
      <c r="H275" s="148">
        <f t="shared" si="4"/>
        <v>0</v>
      </c>
      <c r="I275" s="9" t="s">
        <v>11</v>
      </c>
      <c r="J275" s="30">
        <v>34686278.369999997</v>
      </c>
      <c r="K275" s="9" t="s">
        <v>12</v>
      </c>
    </row>
    <row r="276" spans="1:11" x14ac:dyDescent="0.25">
      <c r="A276" s="29">
        <v>42577</v>
      </c>
      <c r="B276" s="29">
        <v>42578</v>
      </c>
      <c r="C276" s="9" t="s">
        <v>104</v>
      </c>
      <c r="D276" s="135" t="s">
        <v>240</v>
      </c>
      <c r="E276" s="135"/>
      <c r="F276" s="137">
        <v>57155.43</v>
      </c>
      <c r="G276" s="20"/>
      <c r="H276" s="148">
        <f t="shared" si="4"/>
        <v>0</v>
      </c>
      <c r="I276" s="9" t="s">
        <v>11</v>
      </c>
      <c r="J276" s="30">
        <v>34629122.939999998</v>
      </c>
      <c r="K276" s="9" t="s">
        <v>12</v>
      </c>
    </row>
    <row r="277" spans="1:11" x14ac:dyDescent="0.25">
      <c r="A277" s="29">
        <v>42577</v>
      </c>
      <c r="B277" s="29">
        <v>42578</v>
      </c>
      <c r="C277" s="9" t="s">
        <v>104</v>
      </c>
      <c r="D277" s="135" t="s">
        <v>240</v>
      </c>
      <c r="E277" s="135"/>
      <c r="F277" s="137">
        <v>71574.25</v>
      </c>
      <c r="G277" s="20"/>
      <c r="H277" s="148">
        <f t="shared" si="4"/>
        <v>0</v>
      </c>
      <c r="I277" s="9" t="s">
        <v>11</v>
      </c>
      <c r="J277" s="30">
        <v>34557548.689999998</v>
      </c>
      <c r="K277" s="9" t="s">
        <v>12</v>
      </c>
    </row>
    <row r="278" spans="1:11" x14ac:dyDescent="0.25">
      <c r="A278" s="29">
        <v>42577</v>
      </c>
      <c r="B278" s="29">
        <v>42578</v>
      </c>
      <c r="C278" s="9" t="s">
        <v>104</v>
      </c>
      <c r="D278" s="135" t="s">
        <v>240</v>
      </c>
      <c r="E278" s="135"/>
      <c r="F278" s="137">
        <v>98837.119999999995</v>
      </c>
      <c r="G278" s="20"/>
      <c r="H278" s="148">
        <f t="shared" si="4"/>
        <v>0</v>
      </c>
      <c r="I278" s="9" t="s">
        <v>11</v>
      </c>
      <c r="J278" s="30">
        <v>34458711.57</v>
      </c>
      <c r="K278" s="9" t="s">
        <v>12</v>
      </c>
    </row>
    <row r="279" spans="1:11" x14ac:dyDescent="0.25">
      <c r="A279" s="29">
        <v>42577</v>
      </c>
      <c r="B279" s="29">
        <v>42578</v>
      </c>
      <c r="C279" s="9" t="s">
        <v>104</v>
      </c>
      <c r="D279" s="135" t="s">
        <v>240</v>
      </c>
      <c r="E279" s="135"/>
      <c r="F279" s="137">
        <v>106086.27</v>
      </c>
      <c r="G279" s="20"/>
      <c r="H279" s="148">
        <f t="shared" si="4"/>
        <v>0</v>
      </c>
      <c r="I279" s="9" t="s">
        <v>11</v>
      </c>
      <c r="J279" s="30">
        <v>34352625.299999997</v>
      </c>
      <c r="K279" s="9" t="s">
        <v>12</v>
      </c>
    </row>
    <row r="280" spans="1:11" x14ac:dyDescent="0.25">
      <c r="A280" s="29">
        <v>42577</v>
      </c>
      <c r="B280" s="29">
        <v>42578</v>
      </c>
      <c r="C280" s="9" t="s">
        <v>104</v>
      </c>
      <c r="D280" s="135" t="s">
        <v>240</v>
      </c>
      <c r="E280" s="135"/>
      <c r="F280" s="137">
        <v>109042.11</v>
      </c>
      <c r="G280" s="20"/>
      <c r="H280" s="148">
        <f t="shared" si="4"/>
        <v>0</v>
      </c>
      <c r="I280" s="9" t="s">
        <v>11</v>
      </c>
      <c r="J280" s="30">
        <v>34243583.189999998</v>
      </c>
      <c r="K280" s="9" t="s">
        <v>12</v>
      </c>
    </row>
    <row r="281" spans="1:11" x14ac:dyDescent="0.25">
      <c r="A281" s="29">
        <v>42577</v>
      </c>
      <c r="B281" s="29">
        <v>42578</v>
      </c>
      <c r="C281" s="9" t="s">
        <v>104</v>
      </c>
      <c r="D281" s="135" t="s">
        <v>240</v>
      </c>
      <c r="E281" s="135"/>
      <c r="F281" s="137">
        <v>141510.46</v>
      </c>
      <c r="G281" s="20"/>
      <c r="H281" s="148">
        <f t="shared" si="4"/>
        <v>0</v>
      </c>
      <c r="I281" s="9" t="s">
        <v>11</v>
      </c>
      <c r="J281" s="30">
        <v>34102072.729999997</v>
      </c>
      <c r="K281" s="9" t="s">
        <v>12</v>
      </c>
    </row>
    <row r="282" spans="1:11" x14ac:dyDescent="0.25">
      <c r="A282" s="29">
        <v>42577</v>
      </c>
      <c r="B282" s="29">
        <v>42578</v>
      </c>
      <c r="C282" s="9" t="s">
        <v>104</v>
      </c>
      <c r="D282" s="135" t="s">
        <v>240</v>
      </c>
      <c r="E282" s="135"/>
      <c r="F282" s="137">
        <v>144586.47</v>
      </c>
      <c r="G282" s="20"/>
      <c r="H282" s="148">
        <f t="shared" si="4"/>
        <v>0</v>
      </c>
      <c r="I282" s="9" t="s">
        <v>11</v>
      </c>
      <c r="J282" s="30">
        <v>33957486.259999998</v>
      </c>
      <c r="K282" s="9" t="s">
        <v>12</v>
      </c>
    </row>
    <row r="283" spans="1:11" x14ac:dyDescent="0.25">
      <c r="A283" s="29">
        <v>42577</v>
      </c>
      <c r="B283" s="29">
        <v>42578</v>
      </c>
      <c r="C283" s="9" t="s">
        <v>104</v>
      </c>
      <c r="D283" s="135" t="s">
        <v>240</v>
      </c>
      <c r="E283" s="135"/>
      <c r="F283" s="137">
        <v>209367.54</v>
      </c>
      <c r="G283" s="20"/>
      <c r="H283" s="148">
        <f t="shared" si="4"/>
        <v>0</v>
      </c>
      <c r="I283" s="9" t="s">
        <v>11</v>
      </c>
      <c r="J283" s="30">
        <v>33748118.719999999</v>
      </c>
      <c r="K283" s="9" t="s">
        <v>12</v>
      </c>
    </row>
    <row r="284" spans="1:11" x14ac:dyDescent="0.25">
      <c r="A284" s="29">
        <v>42577</v>
      </c>
      <c r="B284" s="29">
        <v>42578</v>
      </c>
      <c r="C284" s="9" t="s">
        <v>104</v>
      </c>
      <c r="D284" s="135" t="s">
        <v>240</v>
      </c>
      <c r="E284" s="135"/>
      <c r="F284" s="137">
        <v>246408.43</v>
      </c>
      <c r="G284" s="20"/>
      <c r="H284" s="148">
        <f t="shared" si="4"/>
        <v>0</v>
      </c>
      <c r="I284" s="9" t="s">
        <v>11</v>
      </c>
      <c r="J284" s="30">
        <v>33501710.289999999</v>
      </c>
      <c r="K284" s="9" t="s">
        <v>12</v>
      </c>
    </row>
    <row r="285" spans="1:11" x14ac:dyDescent="0.25">
      <c r="A285" s="29">
        <v>42577</v>
      </c>
      <c r="B285" s="29">
        <v>42578</v>
      </c>
      <c r="C285" s="9" t="s">
        <v>104</v>
      </c>
      <c r="D285" s="135" t="s">
        <v>240</v>
      </c>
      <c r="E285" s="135"/>
      <c r="F285" s="137">
        <v>418229.88</v>
      </c>
      <c r="G285" s="20"/>
      <c r="H285" s="148">
        <f t="shared" si="4"/>
        <v>0</v>
      </c>
      <c r="I285" s="9" t="s">
        <v>11</v>
      </c>
      <c r="J285" s="30">
        <v>33083480.41</v>
      </c>
      <c r="K285" s="9" t="s">
        <v>12</v>
      </c>
    </row>
    <row r="286" spans="1:11" x14ac:dyDescent="0.25">
      <c r="A286" s="29">
        <v>42577</v>
      </c>
      <c r="B286" s="29">
        <v>42578</v>
      </c>
      <c r="C286" s="9" t="s">
        <v>104</v>
      </c>
      <c r="D286" s="135" t="s">
        <v>240</v>
      </c>
      <c r="E286" s="135"/>
      <c r="F286" s="137">
        <v>427211.62</v>
      </c>
      <c r="G286" s="20"/>
      <c r="H286" s="148">
        <f t="shared" si="4"/>
        <v>0</v>
      </c>
      <c r="I286" s="9" t="s">
        <v>11</v>
      </c>
      <c r="J286" s="30">
        <v>32656268.789999999</v>
      </c>
      <c r="K286" s="9" t="s">
        <v>12</v>
      </c>
    </row>
    <row r="287" spans="1:11" x14ac:dyDescent="0.25">
      <c r="A287" s="29">
        <v>42577</v>
      </c>
      <c r="B287" s="29">
        <v>42578</v>
      </c>
      <c r="C287" s="9" t="s">
        <v>104</v>
      </c>
      <c r="D287" s="135" t="s">
        <v>240</v>
      </c>
      <c r="E287" s="135"/>
      <c r="F287" s="137">
        <v>731499.68</v>
      </c>
      <c r="G287" s="20"/>
      <c r="H287" s="148">
        <f t="shared" si="4"/>
        <v>0</v>
      </c>
      <c r="I287" s="9" t="s">
        <v>11</v>
      </c>
      <c r="J287" s="30">
        <v>31924769.109999999</v>
      </c>
      <c r="K287" s="9" t="s">
        <v>12</v>
      </c>
    </row>
    <row r="288" spans="1:11" x14ac:dyDescent="0.25">
      <c r="A288" s="29">
        <v>42577</v>
      </c>
      <c r="B288" s="29">
        <v>42578</v>
      </c>
      <c r="C288" s="9" t="s">
        <v>104</v>
      </c>
      <c r="D288" s="135" t="s">
        <v>240</v>
      </c>
      <c r="E288" s="135"/>
      <c r="F288" s="137">
        <v>825038.99</v>
      </c>
      <c r="G288" s="20"/>
      <c r="H288" s="148">
        <f t="shared" si="4"/>
        <v>0</v>
      </c>
      <c r="I288" s="9" t="s">
        <v>11</v>
      </c>
      <c r="J288" s="30">
        <v>31099730.120000001</v>
      </c>
      <c r="K288" s="9" t="s">
        <v>12</v>
      </c>
    </row>
    <row r="289" spans="1:13" x14ac:dyDescent="0.25">
      <c r="A289" s="29">
        <v>42577</v>
      </c>
      <c r="B289" s="29">
        <v>42578</v>
      </c>
      <c r="C289" s="9" t="s">
        <v>104</v>
      </c>
      <c r="D289" s="135" t="s">
        <v>240</v>
      </c>
      <c r="E289" s="135"/>
      <c r="F289" s="137">
        <v>2465954.7999999998</v>
      </c>
      <c r="G289" s="20"/>
      <c r="H289" s="148">
        <f t="shared" si="4"/>
        <v>0</v>
      </c>
      <c r="I289" s="9" t="s">
        <v>11</v>
      </c>
      <c r="J289" s="30">
        <v>28633775.32</v>
      </c>
      <c r="K289" s="9" t="s">
        <v>12</v>
      </c>
    </row>
    <row r="290" spans="1:13" x14ac:dyDescent="0.25">
      <c r="A290" s="29">
        <v>42577</v>
      </c>
      <c r="B290" s="29">
        <v>42578</v>
      </c>
      <c r="C290" s="9" t="s">
        <v>104</v>
      </c>
      <c r="D290" s="135" t="s">
        <v>240</v>
      </c>
      <c r="E290" s="135"/>
      <c r="F290" s="137">
        <v>6316078.2699999996</v>
      </c>
      <c r="G290" s="20"/>
      <c r="H290" s="148">
        <f t="shared" si="4"/>
        <v>0</v>
      </c>
      <c r="I290" s="9" t="s">
        <v>11</v>
      </c>
      <c r="J290" s="30">
        <v>22317697.050000001</v>
      </c>
      <c r="K290" s="9" t="s">
        <v>12</v>
      </c>
    </row>
    <row r="291" spans="1:13" x14ac:dyDescent="0.25">
      <c r="A291" s="29">
        <v>42577</v>
      </c>
      <c r="B291" s="29">
        <v>42578</v>
      </c>
      <c r="C291" s="9" t="s">
        <v>104</v>
      </c>
      <c r="D291" s="135" t="s">
        <v>240</v>
      </c>
      <c r="E291" s="135"/>
      <c r="F291" s="137">
        <v>9324771.0999999996</v>
      </c>
      <c r="G291" s="20"/>
      <c r="H291" s="148">
        <f t="shared" si="4"/>
        <v>0</v>
      </c>
      <c r="I291" s="9" t="s">
        <v>11</v>
      </c>
      <c r="J291" s="30">
        <v>12992925.949999999</v>
      </c>
      <c r="K291" s="9" t="s">
        <v>12</v>
      </c>
    </row>
    <row r="292" spans="1:13" x14ac:dyDescent="0.25">
      <c r="A292" s="29">
        <v>42577</v>
      </c>
      <c r="B292" s="29">
        <v>42578</v>
      </c>
      <c r="C292" s="9" t="s">
        <v>104</v>
      </c>
      <c r="D292" s="135" t="s">
        <v>240</v>
      </c>
      <c r="E292" s="135"/>
      <c r="F292" s="137">
        <v>12822345.449999999</v>
      </c>
      <c r="G292" s="20"/>
      <c r="H292" s="148">
        <f t="shared" si="4"/>
        <v>0</v>
      </c>
      <c r="I292" s="9" t="s">
        <v>11</v>
      </c>
      <c r="J292" s="30">
        <v>170580.5</v>
      </c>
      <c r="K292" s="9" t="s">
        <v>12</v>
      </c>
    </row>
    <row r="293" spans="1:13" x14ac:dyDescent="0.25">
      <c r="A293" s="29">
        <v>42577</v>
      </c>
      <c r="B293" s="29">
        <v>42579</v>
      </c>
      <c r="C293" s="9" t="s">
        <v>104</v>
      </c>
      <c r="D293" s="151" t="s">
        <v>241</v>
      </c>
      <c r="E293" s="151"/>
      <c r="F293" s="152">
        <v>48.83</v>
      </c>
      <c r="G293" s="20"/>
      <c r="H293" s="148">
        <f t="shared" si="4"/>
        <v>0</v>
      </c>
      <c r="I293" s="9" t="s">
        <v>11</v>
      </c>
      <c r="J293" s="30">
        <v>170531.67</v>
      </c>
      <c r="K293" s="9" t="s">
        <v>12</v>
      </c>
      <c r="L293" t="s">
        <v>752</v>
      </c>
      <c r="M293" s="1">
        <f>SUM(F293:F313)</f>
        <v>3603785.08</v>
      </c>
    </row>
    <row r="294" spans="1:13" x14ac:dyDescent="0.25">
      <c r="A294" s="29">
        <v>42577</v>
      </c>
      <c r="B294" s="29">
        <v>42579</v>
      </c>
      <c r="C294" s="9" t="s">
        <v>104</v>
      </c>
      <c r="D294" s="151" t="s">
        <v>241</v>
      </c>
      <c r="E294" s="151"/>
      <c r="F294" s="152">
        <v>53.18</v>
      </c>
      <c r="G294" s="20"/>
      <c r="H294" s="148">
        <f t="shared" si="4"/>
        <v>0</v>
      </c>
      <c r="I294" s="9" t="s">
        <v>11</v>
      </c>
      <c r="J294" s="30">
        <v>170478.49</v>
      </c>
      <c r="K294" s="9" t="s">
        <v>12</v>
      </c>
      <c r="L294" t="s">
        <v>782</v>
      </c>
    </row>
    <row r="295" spans="1:13" x14ac:dyDescent="0.25">
      <c r="A295" s="29">
        <v>42577</v>
      </c>
      <c r="B295" s="29">
        <v>42579</v>
      </c>
      <c r="C295" s="9" t="s">
        <v>104</v>
      </c>
      <c r="D295" s="151" t="s">
        <v>241</v>
      </c>
      <c r="E295" s="151"/>
      <c r="F295" s="152">
        <v>56</v>
      </c>
      <c r="G295" s="20"/>
      <c r="H295" s="148">
        <f t="shared" si="4"/>
        <v>0</v>
      </c>
      <c r="I295" s="9" t="s">
        <v>11</v>
      </c>
      <c r="J295" s="30">
        <v>170422.49</v>
      </c>
      <c r="K295" s="9" t="s">
        <v>12</v>
      </c>
    </row>
    <row r="296" spans="1:13" x14ac:dyDescent="0.25">
      <c r="A296" s="29">
        <v>42577</v>
      </c>
      <c r="B296" s="29">
        <v>42579</v>
      </c>
      <c r="C296" s="9" t="s">
        <v>104</v>
      </c>
      <c r="D296" s="151" t="s">
        <v>241</v>
      </c>
      <c r="E296" s="151"/>
      <c r="F296" s="152">
        <v>144.82</v>
      </c>
      <c r="G296" s="20"/>
      <c r="H296" s="148">
        <f t="shared" si="4"/>
        <v>0</v>
      </c>
      <c r="I296" s="9" t="s">
        <v>11</v>
      </c>
      <c r="J296" s="30">
        <v>170277.67</v>
      </c>
      <c r="K296" s="9" t="s">
        <v>12</v>
      </c>
    </row>
    <row r="297" spans="1:13" x14ac:dyDescent="0.25">
      <c r="A297" s="29">
        <v>42577</v>
      </c>
      <c r="B297" s="29">
        <v>42579</v>
      </c>
      <c r="C297" s="9" t="s">
        <v>104</v>
      </c>
      <c r="D297" s="151" t="s">
        <v>241</v>
      </c>
      <c r="E297" s="151"/>
      <c r="F297" s="152">
        <v>208.47</v>
      </c>
      <c r="G297" s="20"/>
      <c r="H297" s="148">
        <f t="shared" si="4"/>
        <v>0</v>
      </c>
      <c r="I297" s="9" t="s">
        <v>11</v>
      </c>
      <c r="J297" s="30">
        <v>170069.2</v>
      </c>
      <c r="K297" s="9" t="s">
        <v>12</v>
      </c>
    </row>
    <row r="298" spans="1:13" x14ac:dyDescent="0.25">
      <c r="A298" s="29">
        <v>42577</v>
      </c>
      <c r="B298" s="29">
        <v>42579</v>
      </c>
      <c r="C298" s="9" t="s">
        <v>104</v>
      </c>
      <c r="D298" s="151" t="s">
        <v>241</v>
      </c>
      <c r="E298" s="151"/>
      <c r="F298" s="152">
        <v>2549.25</v>
      </c>
      <c r="G298" s="20"/>
      <c r="H298" s="148">
        <f t="shared" si="4"/>
        <v>0</v>
      </c>
      <c r="I298" s="9" t="s">
        <v>11</v>
      </c>
      <c r="J298" s="30">
        <v>167519.95000000001</v>
      </c>
      <c r="K298" s="9" t="s">
        <v>12</v>
      </c>
    </row>
    <row r="299" spans="1:13" x14ac:dyDescent="0.25">
      <c r="A299" s="29">
        <v>42577</v>
      </c>
      <c r="B299" s="29">
        <v>42579</v>
      </c>
      <c r="C299" s="9" t="s">
        <v>104</v>
      </c>
      <c r="D299" s="151" t="s">
        <v>241</v>
      </c>
      <c r="E299" s="151"/>
      <c r="F299" s="152">
        <v>2680.15</v>
      </c>
      <c r="G299" s="20"/>
      <c r="H299" s="148">
        <f t="shared" si="4"/>
        <v>0</v>
      </c>
      <c r="I299" s="9" t="s">
        <v>11</v>
      </c>
      <c r="J299" s="30">
        <v>164839.79999999999</v>
      </c>
      <c r="K299" s="9" t="s">
        <v>12</v>
      </c>
    </row>
    <row r="300" spans="1:13" x14ac:dyDescent="0.25">
      <c r="A300" s="29">
        <v>42577</v>
      </c>
      <c r="B300" s="29">
        <v>42579</v>
      </c>
      <c r="C300" s="9" t="s">
        <v>104</v>
      </c>
      <c r="D300" s="151" t="s">
        <v>241</v>
      </c>
      <c r="E300" s="151"/>
      <c r="F300" s="152">
        <v>4149.72</v>
      </c>
      <c r="G300" s="20"/>
      <c r="H300" s="148">
        <f t="shared" si="4"/>
        <v>0</v>
      </c>
      <c r="I300" s="9" t="s">
        <v>11</v>
      </c>
      <c r="J300" s="30">
        <v>160690.07999999999</v>
      </c>
      <c r="K300" s="9" t="s">
        <v>12</v>
      </c>
    </row>
    <row r="301" spans="1:13" x14ac:dyDescent="0.25">
      <c r="A301" s="29">
        <v>42577</v>
      </c>
      <c r="B301" s="29">
        <v>42579</v>
      </c>
      <c r="C301" s="9" t="s">
        <v>104</v>
      </c>
      <c r="D301" s="151" t="s">
        <v>241</v>
      </c>
      <c r="E301" s="151"/>
      <c r="F301" s="152">
        <v>5032.05</v>
      </c>
      <c r="G301" s="20"/>
      <c r="H301" s="148">
        <f t="shared" si="4"/>
        <v>0</v>
      </c>
      <c r="I301" s="9" t="s">
        <v>11</v>
      </c>
      <c r="J301" s="30">
        <v>155658.03</v>
      </c>
      <c r="K301" s="9" t="s">
        <v>12</v>
      </c>
    </row>
    <row r="302" spans="1:13" x14ac:dyDescent="0.25">
      <c r="A302" s="29">
        <v>42577</v>
      </c>
      <c r="B302" s="29">
        <v>42579</v>
      </c>
      <c r="C302" s="9" t="s">
        <v>104</v>
      </c>
      <c r="D302" s="151" t="s">
        <v>241</v>
      </c>
      <c r="E302" s="151"/>
      <c r="F302" s="152">
        <v>11547.66</v>
      </c>
      <c r="G302" s="20"/>
      <c r="H302" s="148">
        <f t="shared" si="4"/>
        <v>0</v>
      </c>
      <c r="I302" s="9" t="s">
        <v>11</v>
      </c>
      <c r="J302" s="30">
        <v>144110.37</v>
      </c>
      <c r="K302" s="9" t="s">
        <v>12</v>
      </c>
    </row>
    <row r="303" spans="1:13" x14ac:dyDescent="0.25">
      <c r="A303" s="29">
        <v>42577</v>
      </c>
      <c r="B303" s="29">
        <v>42579</v>
      </c>
      <c r="C303" s="9" t="s">
        <v>104</v>
      </c>
      <c r="D303" s="151" t="s">
        <v>241</v>
      </c>
      <c r="E303" s="151"/>
      <c r="F303" s="152">
        <v>18196.79</v>
      </c>
      <c r="G303" s="20"/>
      <c r="H303" s="148">
        <f t="shared" si="4"/>
        <v>0</v>
      </c>
      <c r="I303" s="9" t="s">
        <v>11</v>
      </c>
      <c r="J303" s="30">
        <v>125913.58</v>
      </c>
      <c r="K303" s="9" t="s">
        <v>12</v>
      </c>
    </row>
    <row r="304" spans="1:13" x14ac:dyDescent="0.25">
      <c r="A304" s="29">
        <v>42577</v>
      </c>
      <c r="B304" s="29">
        <v>42579</v>
      </c>
      <c r="C304" s="9" t="s">
        <v>104</v>
      </c>
      <c r="D304" s="151" t="s">
        <v>241</v>
      </c>
      <c r="E304" s="151"/>
      <c r="F304" s="152">
        <v>39779.32</v>
      </c>
      <c r="G304" s="20"/>
      <c r="H304" s="148">
        <f t="shared" si="4"/>
        <v>0</v>
      </c>
      <c r="I304" s="9" t="s">
        <v>11</v>
      </c>
      <c r="J304" s="30">
        <v>86134.26</v>
      </c>
      <c r="K304" s="9" t="s">
        <v>12</v>
      </c>
    </row>
    <row r="305" spans="1:12" x14ac:dyDescent="0.25">
      <c r="A305" s="29">
        <v>42577</v>
      </c>
      <c r="B305" s="29">
        <v>42579</v>
      </c>
      <c r="C305" s="9" t="s">
        <v>104</v>
      </c>
      <c r="D305" s="151" t="s">
        <v>241</v>
      </c>
      <c r="E305" s="151"/>
      <c r="F305" s="152">
        <v>49316.23</v>
      </c>
      <c r="G305" s="20"/>
      <c r="H305" s="148">
        <f t="shared" si="4"/>
        <v>0</v>
      </c>
      <c r="I305" s="9" t="s">
        <v>11</v>
      </c>
      <c r="J305" s="30">
        <v>36818.03</v>
      </c>
      <c r="K305" s="9" t="s">
        <v>12</v>
      </c>
    </row>
    <row r="306" spans="1:12" x14ac:dyDescent="0.25">
      <c r="A306" s="29">
        <v>42577</v>
      </c>
      <c r="B306" s="29">
        <v>42579</v>
      </c>
      <c r="C306" s="9" t="s">
        <v>104</v>
      </c>
      <c r="D306" s="151" t="s">
        <v>241</v>
      </c>
      <c r="E306" s="151"/>
      <c r="F306" s="152">
        <v>54771.42</v>
      </c>
      <c r="G306" s="20"/>
      <c r="H306" s="148">
        <f t="shared" si="4"/>
        <v>0</v>
      </c>
      <c r="I306" s="9" t="s">
        <v>11</v>
      </c>
      <c r="J306" s="30">
        <v>17953.39</v>
      </c>
      <c r="K306" s="9" t="s">
        <v>11</v>
      </c>
    </row>
    <row r="307" spans="1:12" x14ac:dyDescent="0.25">
      <c r="A307" s="29">
        <v>42577</v>
      </c>
      <c r="B307" s="29">
        <v>42579</v>
      </c>
      <c r="C307" s="9" t="s">
        <v>104</v>
      </c>
      <c r="D307" s="151" t="s">
        <v>241</v>
      </c>
      <c r="E307" s="151"/>
      <c r="F307" s="152">
        <v>88377.34</v>
      </c>
      <c r="G307" s="20"/>
      <c r="H307" s="148">
        <f t="shared" si="4"/>
        <v>0</v>
      </c>
      <c r="I307" s="9" t="s">
        <v>11</v>
      </c>
      <c r="J307" s="30">
        <v>106330.73</v>
      </c>
      <c r="K307" s="9" t="s">
        <v>11</v>
      </c>
    </row>
    <row r="308" spans="1:12" x14ac:dyDescent="0.25">
      <c r="A308" s="29">
        <v>42577</v>
      </c>
      <c r="B308" s="29">
        <v>42579</v>
      </c>
      <c r="C308" s="9" t="s">
        <v>104</v>
      </c>
      <c r="D308" s="151" t="s">
        <v>241</v>
      </c>
      <c r="E308" s="151"/>
      <c r="F308" s="152">
        <v>197210.11</v>
      </c>
      <c r="G308" s="20"/>
      <c r="H308" s="148">
        <f t="shared" si="4"/>
        <v>0</v>
      </c>
      <c r="I308" s="9" t="s">
        <v>11</v>
      </c>
      <c r="J308" s="30">
        <v>303540.84000000003</v>
      </c>
      <c r="K308" s="9" t="s">
        <v>11</v>
      </c>
    </row>
    <row r="309" spans="1:12" x14ac:dyDescent="0.25">
      <c r="A309" s="29">
        <v>42577</v>
      </c>
      <c r="B309" s="29">
        <v>42579</v>
      </c>
      <c r="C309" s="9" t="s">
        <v>104</v>
      </c>
      <c r="D309" s="151" t="s">
        <v>241</v>
      </c>
      <c r="E309" s="151"/>
      <c r="F309" s="152">
        <v>238220.95</v>
      </c>
      <c r="G309" s="20"/>
      <c r="H309" s="148">
        <f t="shared" si="4"/>
        <v>0</v>
      </c>
      <c r="I309" s="9" t="s">
        <v>11</v>
      </c>
      <c r="J309" s="30">
        <v>541761.79</v>
      </c>
      <c r="K309" s="9" t="s">
        <v>11</v>
      </c>
    </row>
    <row r="310" spans="1:12" x14ac:dyDescent="0.25">
      <c r="A310" s="29">
        <v>42577</v>
      </c>
      <c r="B310" s="29">
        <v>42579</v>
      </c>
      <c r="C310" s="9" t="s">
        <v>104</v>
      </c>
      <c r="D310" s="151" t="s">
        <v>241</v>
      </c>
      <c r="E310" s="151"/>
      <c r="F310" s="152">
        <v>314237.23</v>
      </c>
      <c r="G310" s="20"/>
      <c r="H310" s="148">
        <f t="shared" si="4"/>
        <v>0</v>
      </c>
      <c r="I310" s="9" t="s">
        <v>11</v>
      </c>
      <c r="J310" s="30">
        <v>855999.02</v>
      </c>
      <c r="K310" s="9" t="s">
        <v>11</v>
      </c>
    </row>
    <row r="311" spans="1:12" x14ac:dyDescent="0.25">
      <c r="A311" s="29">
        <v>42577</v>
      </c>
      <c r="B311" s="29">
        <v>42579</v>
      </c>
      <c r="C311" s="9" t="s">
        <v>104</v>
      </c>
      <c r="D311" s="151" t="s">
        <v>241</v>
      </c>
      <c r="E311" s="151"/>
      <c r="F311" s="152">
        <v>670033.29</v>
      </c>
      <c r="G311" s="20"/>
      <c r="H311" s="148">
        <f t="shared" si="4"/>
        <v>0</v>
      </c>
      <c r="I311" s="9" t="s">
        <v>11</v>
      </c>
      <c r="J311" s="30">
        <v>1526032.31</v>
      </c>
      <c r="K311" s="9" t="s">
        <v>11</v>
      </c>
    </row>
    <row r="312" spans="1:12" x14ac:dyDescent="0.25">
      <c r="A312" s="29">
        <v>42577</v>
      </c>
      <c r="B312" s="29">
        <v>42579</v>
      </c>
      <c r="C312" s="9" t="s">
        <v>104</v>
      </c>
      <c r="D312" s="151" t="s">
        <v>241</v>
      </c>
      <c r="E312" s="151"/>
      <c r="F312" s="152">
        <v>892509.55</v>
      </c>
      <c r="G312" s="20"/>
      <c r="H312" s="148">
        <f t="shared" si="4"/>
        <v>0</v>
      </c>
      <c r="I312" s="9" t="s">
        <v>11</v>
      </c>
      <c r="J312" s="30">
        <v>2418541.86</v>
      </c>
      <c r="K312" s="9" t="s">
        <v>11</v>
      </c>
    </row>
    <row r="313" spans="1:12" x14ac:dyDescent="0.25">
      <c r="A313" s="29">
        <v>42577</v>
      </c>
      <c r="B313" s="29">
        <v>42579</v>
      </c>
      <c r="C313" s="9" t="s">
        <v>104</v>
      </c>
      <c r="D313" s="151" t="s">
        <v>241</v>
      </c>
      <c r="E313" s="151"/>
      <c r="F313" s="152">
        <v>1014662.72</v>
      </c>
      <c r="G313" s="20"/>
      <c r="H313" s="148">
        <f t="shared" si="4"/>
        <v>0</v>
      </c>
      <c r="I313" s="9" t="s">
        <v>11</v>
      </c>
      <c r="J313" s="30">
        <v>3433204.58</v>
      </c>
      <c r="K313" s="9" t="s">
        <v>11</v>
      </c>
    </row>
    <row r="314" spans="1:12" x14ac:dyDescent="0.25">
      <c r="A314" s="29">
        <v>42577</v>
      </c>
      <c r="B314" s="29">
        <v>42583</v>
      </c>
      <c r="C314" s="9" t="s">
        <v>104</v>
      </c>
      <c r="D314" s="9" t="s">
        <v>242</v>
      </c>
      <c r="E314" s="9"/>
      <c r="F314" s="20"/>
      <c r="G314" s="20">
        <v>127.87</v>
      </c>
      <c r="H314" s="148">
        <f>G314-F332</f>
        <v>0</v>
      </c>
      <c r="I314" s="9" t="s">
        <v>12</v>
      </c>
      <c r="J314" s="30">
        <v>3433076.71</v>
      </c>
      <c r="K314" s="9" t="s">
        <v>11</v>
      </c>
      <c r="L314" t="s">
        <v>783</v>
      </c>
    </row>
    <row r="315" spans="1:12" x14ac:dyDescent="0.25">
      <c r="A315" s="29">
        <v>42577</v>
      </c>
      <c r="B315" s="29">
        <v>42584</v>
      </c>
      <c r="C315" s="9" t="s">
        <v>104</v>
      </c>
      <c r="D315" s="9" t="s">
        <v>243</v>
      </c>
      <c r="E315" s="9"/>
      <c r="F315" s="20">
        <v>1403.69</v>
      </c>
      <c r="G315" s="20"/>
      <c r="H315" s="148">
        <f t="shared" si="4"/>
        <v>0</v>
      </c>
      <c r="I315" s="9" t="s">
        <v>11</v>
      </c>
      <c r="J315" s="30">
        <v>3434480.4</v>
      </c>
      <c r="K315" s="9" t="s">
        <v>11</v>
      </c>
      <c r="L315" t="s">
        <v>784</v>
      </c>
    </row>
    <row r="316" spans="1:12" x14ac:dyDescent="0.25">
      <c r="A316" s="29">
        <v>42577</v>
      </c>
      <c r="B316" s="29">
        <v>42584</v>
      </c>
      <c r="C316" s="9" t="s">
        <v>104</v>
      </c>
      <c r="D316" s="9" t="s">
        <v>244</v>
      </c>
      <c r="E316" s="9"/>
      <c r="F316" s="20">
        <v>467960.9</v>
      </c>
      <c r="G316" s="20"/>
      <c r="H316" s="148">
        <f t="shared" si="4"/>
        <v>0</v>
      </c>
      <c r="I316" s="9" t="s">
        <v>11</v>
      </c>
      <c r="J316" s="30">
        <v>3902441.3</v>
      </c>
      <c r="K316" s="9" t="s">
        <v>11</v>
      </c>
      <c r="L316" t="s">
        <v>785</v>
      </c>
    </row>
    <row r="317" spans="1:12" x14ac:dyDescent="0.25">
      <c r="A317" s="29">
        <v>42577</v>
      </c>
      <c r="B317" s="29">
        <v>42594</v>
      </c>
      <c r="C317" s="9" t="s">
        <v>104</v>
      </c>
      <c r="D317" s="9" t="s">
        <v>245</v>
      </c>
      <c r="E317" s="9"/>
      <c r="F317" s="20"/>
      <c r="G317" s="20">
        <v>25012.25</v>
      </c>
      <c r="H317" s="148">
        <f>G317</f>
        <v>25012.25</v>
      </c>
      <c r="I317" s="9" t="s">
        <v>12</v>
      </c>
      <c r="J317" s="30">
        <v>3877429.05</v>
      </c>
      <c r="K317" s="9" t="s">
        <v>11</v>
      </c>
      <c r="L317" t="s">
        <v>786</v>
      </c>
    </row>
    <row r="318" spans="1:12" x14ac:dyDescent="0.25">
      <c r="A318" s="29">
        <v>42577</v>
      </c>
      <c r="B318" s="29">
        <v>42577</v>
      </c>
      <c r="C318" s="9" t="s">
        <v>104</v>
      </c>
      <c r="D318" s="9" t="s">
        <v>246</v>
      </c>
      <c r="E318" s="93" t="s">
        <v>788</v>
      </c>
      <c r="F318" s="20"/>
      <c r="G318" s="20">
        <v>38540287.869999997</v>
      </c>
      <c r="H318" s="148">
        <f>G318-M158</f>
        <v>0</v>
      </c>
      <c r="I318" s="9" t="s">
        <v>12</v>
      </c>
      <c r="J318" s="30">
        <v>34662858.82</v>
      </c>
      <c r="K318" s="9" t="s">
        <v>12</v>
      </c>
      <c r="L318" t="s">
        <v>778</v>
      </c>
    </row>
    <row r="319" spans="1:12" x14ac:dyDescent="0.25">
      <c r="A319" s="29">
        <v>42577</v>
      </c>
      <c r="B319" s="29">
        <v>42577</v>
      </c>
      <c r="C319" s="9" t="s">
        <v>104</v>
      </c>
      <c r="D319" s="9" t="s">
        <v>247</v>
      </c>
      <c r="E319" s="93" t="s">
        <v>787</v>
      </c>
      <c r="F319" s="20"/>
      <c r="G319" s="20">
        <v>12536083.060000001</v>
      </c>
      <c r="H319" s="148">
        <f t="shared" si="4"/>
        <v>12536083.060000001</v>
      </c>
      <c r="I319" s="9" t="s">
        <v>12</v>
      </c>
      <c r="J319" s="30">
        <v>47198941.880000003</v>
      </c>
      <c r="K319" s="9" t="s">
        <v>12</v>
      </c>
    </row>
    <row r="320" spans="1:12" x14ac:dyDescent="0.25">
      <c r="A320" s="29">
        <v>42577</v>
      </c>
      <c r="B320" s="29">
        <v>42577</v>
      </c>
      <c r="C320" s="9" t="s">
        <v>104</v>
      </c>
      <c r="D320" s="9" t="s">
        <v>248</v>
      </c>
      <c r="E320" s="93" t="s">
        <v>789</v>
      </c>
      <c r="F320" s="20" t="s">
        <v>71</v>
      </c>
      <c r="G320" s="20">
        <v>4168641.01</v>
      </c>
      <c r="H320" s="148">
        <f t="shared" si="4"/>
        <v>4168641.01</v>
      </c>
      <c r="I320" s="9" t="s">
        <v>12</v>
      </c>
      <c r="J320" s="30">
        <v>51367582.890000001</v>
      </c>
      <c r="K320" s="9" t="s">
        <v>12</v>
      </c>
    </row>
    <row r="321" spans="1:12" x14ac:dyDescent="0.25">
      <c r="A321" s="29">
        <v>42577</v>
      </c>
      <c r="B321" s="29">
        <v>42577</v>
      </c>
      <c r="C321" s="9" t="s">
        <v>104</v>
      </c>
      <c r="D321" s="9" t="s">
        <v>249</v>
      </c>
      <c r="E321" s="93" t="s">
        <v>790</v>
      </c>
      <c r="F321" s="20" t="s">
        <v>71</v>
      </c>
      <c r="G321" s="20">
        <v>467791.52</v>
      </c>
      <c r="H321" s="148">
        <f>G321-F102</f>
        <v>0</v>
      </c>
      <c r="I321" s="9" t="s">
        <v>12</v>
      </c>
      <c r="J321" s="30">
        <v>51835374.409999996</v>
      </c>
      <c r="K321" s="9" t="s">
        <v>12</v>
      </c>
      <c r="L321" t="s">
        <v>779</v>
      </c>
    </row>
    <row r="322" spans="1:12" x14ac:dyDescent="0.25">
      <c r="A322" s="29">
        <v>42577</v>
      </c>
      <c r="B322" s="29">
        <v>42577</v>
      </c>
      <c r="C322" s="9" t="s">
        <v>104</v>
      </c>
      <c r="D322" s="9" t="s">
        <v>250</v>
      </c>
      <c r="E322" s="93" t="s">
        <v>791</v>
      </c>
      <c r="F322" s="20" t="s">
        <v>71</v>
      </c>
      <c r="G322" s="20">
        <v>11055517.279999999</v>
      </c>
      <c r="H322" s="148">
        <f>G322-M103</f>
        <v>0</v>
      </c>
      <c r="I322" s="9" t="s">
        <v>12</v>
      </c>
      <c r="J322" s="30">
        <v>62890891.689999998</v>
      </c>
      <c r="K322" s="9" t="s">
        <v>12</v>
      </c>
      <c r="L322" t="s">
        <v>786</v>
      </c>
    </row>
    <row r="323" spans="1:12" x14ac:dyDescent="0.25">
      <c r="A323" s="29">
        <v>42577</v>
      </c>
      <c r="B323" s="29">
        <v>42578</v>
      </c>
      <c r="C323" s="9" t="s">
        <v>104</v>
      </c>
      <c r="D323" s="9" t="s">
        <v>251</v>
      </c>
      <c r="E323" s="93" t="s">
        <v>792</v>
      </c>
      <c r="F323" s="20">
        <v>38540287.869999997</v>
      </c>
      <c r="G323" s="20"/>
      <c r="H323" s="148">
        <f t="shared" si="4"/>
        <v>0</v>
      </c>
      <c r="I323" s="9" t="s">
        <v>11</v>
      </c>
      <c r="J323" s="30">
        <v>24350603.82</v>
      </c>
      <c r="K323" s="9" t="s">
        <v>12</v>
      </c>
      <c r="L323" t="s">
        <v>778</v>
      </c>
    </row>
    <row r="324" spans="1:12" x14ac:dyDescent="0.25">
      <c r="A324" s="29">
        <v>42577</v>
      </c>
      <c r="B324" s="29">
        <v>42578</v>
      </c>
      <c r="C324" s="9" t="s">
        <v>104</v>
      </c>
      <c r="D324" s="9" t="s">
        <v>252</v>
      </c>
      <c r="E324" s="93" t="s">
        <v>790</v>
      </c>
      <c r="F324" s="20">
        <v>467791.52</v>
      </c>
      <c r="G324" s="20"/>
      <c r="H324" s="148">
        <f t="shared" si="4"/>
        <v>0</v>
      </c>
      <c r="I324" s="9" t="s">
        <v>11</v>
      </c>
      <c r="J324" s="30">
        <v>23882812.300000001</v>
      </c>
      <c r="K324" s="9" t="s">
        <v>12</v>
      </c>
      <c r="L324" t="s">
        <v>779</v>
      </c>
    </row>
    <row r="325" spans="1:12" x14ac:dyDescent="0.25">
      <c r="A325" s="29">
        <v>42577</v>
      </c>
      <c r="B325" s="29">
        <v>42578</v>
      </c>
      <c r="C325" s="9" t="s">
        <v>104</v>
      </c>
      <c r="D325" s="9" t="s">
        <v>253</v>
      </c>
      <c r="E325" s="93" t="s">
        <v>789</v>
      </c>
      <c r="F325" s="20">
        <v>4168641.01</v>
      </c>
      <c r="G325" s="20"/>
      <c r="H325" s="148">
        <f t="shared" ref="H325:H342" si="5">G325</f>
        <v>0</v>
      </c>
      <c r="I325" s="9" t="s">
        <v>11</v>
      </c>
      <c r="J325" s="30">
        <v>19714171.289999999</v>
      </c>
      <c r="K325" s="9" t="s">
        <v>12</v>
      </c>
    </row>
    <row r="326" spans="1:12" x14ac:dyDescent="0.25">
      <c r="A326" s="29">
        <v>42577</v>
      </c>
      <c r="B326" s="29">
        <v>42578</v>
      </c>
      <c r="C326" s="9" t="s">
        <v>104</v>
      </c>
      <c r="D326" s="9" t="s">
        <v>254</v>
      </c>
      <c r="E326" s="93" t="s">
        <v>793</v>
      </c>
      <c r="F326" s="20" t="s">
        <v>71</v>
      </c>
      <c r="G326" s="20">
        <v>145214.85</v>
      </c>
      <c r="H326" s="148">
        <f t="shared" si="5"/>
        <v>145214.85</v>
      </c>
      <c r="I326" s="9" t="s">
        <v>12</v>
      </c>
      <c r="J326" s="30">
        <v>19859386.140000001</v>
      </c>
      <c r="K326" s="9" t="s">
        <v>12</v>
      </c>
    </row>
    <row r="327" spans="1:12" x14ac:dyDescent="0.25">
      <c r="A327" s="29">
        <v>42577</v>
      </c>
      <c r="B327" s="29">
        <v>42578</v>
      </c>
      <c r="C327" s="9" t="s">
        <v>104</v>
      </c>
      <c r="D327" s="9" t="s">
        <v>255</v>
      </c>
      <c r="E327" s="93" t="s">
        <v>794</v>
      </c>
      <c r="F327" s="20" t="s">
        <v>71</v>
      </c>
      <c r="G327" s="20">
        <v>984167.14</v>
      </c>
      <c r="H327" s="148">
        <f t="shared" si="5"/>
        <v>984167.14</v>
      </c>
      <c r="I327" s="9" t="s">
        <v>12</v>
      </c>
      <c r="J327" s="30">
        <v>20843553.280000001</v>
      </c>
      <c r="K327" s="9" t="s">
        <v>12</v>
      </c>
    </row>
    <row r="328" spans="1:12" x14ac:dyDescent="0.25">
      <c r="A328" s="29">
        <v>42577</v>
      </c>
      <c r="B328" s="29">
        <v>42578</v>
      </c>
      <c r="C328" s="9" t="s">
        <v>104</v>
      </c>
      <c r="D328" s="9" t="s">
        <v>256</v>
      </c>
      <c r="E328" s="93" t="s">
        <v>795</v>
      </c>
      <c r="F328" s="20" t="s">
        <v>71</v>
      </c>
      <c r="G328" s="20">
        <v>34946898.079999998</v>
      </c>
      <c r="H328" s="148">
        <f>G328-M237</f>
        <v>0</v>
      </c>
      <c r="I328" s="9" t="s">
        <v>12</v>
      </c>
      <c r="J328" s="30">
        <v>55790451.359999999</v>
      </c>
      <c r="K328" s="9" t="s">
        <v>12</v>
      </c>
    </row>
    <row r="329" spans="1:12" x14ac:dyDescent="0.25">
      <c r="A329" s="29">
        <v>42577</v>
      </c>
      <c r="B329" s="29">
        <v>42579</v>
      </c>
      <c r="C329" s="9" t="s">
        <v>104</v>
      </c>
      <c r="D329" s="9" t="s">
        <v>257</v>
      </c>
      <c r="E329" s="93" t="s">
        <v>795</v>
      </c>
      <c r="F329" s="20" t="s">
        <v>71</v>
      </c>
      <c r="G329" s="20">
        <v>3603785.08</v>
      </c>
      <c r="H329" s="148">
        <f>G329-M293</f>
        <v>0</v>
      </c>
      <c r="I329" s="9" t="s">
        <v>12</v>
      </c>
      <c r="J329" s="30">
        <v>59394236.439999998</v>
      </c>
      <c r="K329" s="9" t="s">
        <v>12</v>
      </c>
      <c r="L329" t="s">
        <v>796</v>
      </c>
    </row>
    <row r="330" spans="1:12" x14ac:dyDescent="0.25">
      <c r="A330" s="29">
        <v>42577</v>
      </c>
      <c r="B330" s="29">
        <v>42579</v>
      </c>
      <c r="C330" s="9" t="s">
        <v>104</v>
      </c>
      <c r="D330" s="9" t="s">
        <v>258</v>
      </c>
      <c r="E330" s="93" t="s">
        <v>797</v>
      </c>
      <c r="F330" s="20" t="s">
        <v>71</v>
      </c>
      <c r="G330" s="20">
        <v>4173289.86</v>
      </c>
      <c r="H330" s="148">
        <f t="shared" si="5"/>
        <v>4173289.86</v>
      </c>
      <c r="I330" s="9" t="s">
        <v>12</v>
      </c>
      <c r="J330" s="30">
        <v>63567526.299999997</v>
      </c>
      <c r="K330" s="9" t="s">
        <v>12</v>
      </c>
    </row>
    <row r="331" spans="1:12" x14ac:dyDescent="0.25">
      <c r="A331" s="29">
        <v>42577</v>
      </c>
      <c r="B331" s="29">
        <v>42583</v>
      </c>
      <c r="C331" s="9" t="s">
        <v>104</v>
      </c>
      <c r="D331" s="9" t="s">
        <v>259</v>
      </c>
      <c r="E331" s="93" t="s">
        <v>798</v>
      </c>
      <c r="F331" s="20" t="s">
        <v>71</v>
      </c>
      <c r="G331" s="20">
        <v>6197894.4400000004</v>
      </c>
      <c r="H331" s="148">
        <f t="shared" si="5"/>
        <v>6197894.4400000004</v>
      </c>
      <c r="I331" s="9" t="s">
        <v>12</v>
      </c>
      <c r="J331" s="30">
        <v>69765420.739999995</v>
      </c>
      <c r="K331" s="9" t="s">
        <v>12</v>
      </c>
    </row>
    <row r="332" spans="1:12" x14ac:dyDescent="0.25">
      <c r="A332" s="29">
        <v>42577</v>
      </c>
      <c r="B332" s="29">
        <v>42583</v>
      </c>
      <c r="C332" s="9" t="s">
        <v>104</v>
      </c>
      <c r="D332" s="9" t="s">
        <v>260</v>
      </c>
      <c r="E332" s="93" t="s">
        <v>795</v>
      </c>
      <c r="F332" s="20">
        <v>127.87</v>
      </c>
      <c r="G332" s="20"/>
      <c r="H332" s="148">
        <f t="shared" si="5"/>
        <v>0</v>
      </c>
      <c r="I332" s="9" t="s">
        <v>11</v>
      </c>
      <c r="J332" s="30">
        <v>69765292.870000005</v>
      </c>
      <c r="K332" s="9" t="s">
        <v>12</v>
      </c>
      <c r="L332" t="s">
        <v>783</v>
      </c>
    </row>
    <row r="333" spans="1:12" x14ac:dyDescent="0.25">
      <c r="A333" s="29">
        <v>42577</v>
      </c>
      <c r="B333" s="29">
        <v>42584</v>
      </c>
      <c r="C333" s="9" t="s">
        <v>104</v>
      </c>
      <c r="D333" s="9" t="s">
        <v>261</v>
      </c>
      <c r="E333" s="93" t="s">
        <v>799</v>
      </c>
      <c r="F333" s="20" t="s">
        <v>71</v>
      </c>
      <c r="G333" s="20">
        <v>1403.69</v>
      </c>
      <c r="H333" s="148">
        <f>G333-F315</f>
        <v>0</v>
      </c>
      <c r="I333" s="9" t="s">
        <v>12</v>
      </c>
      <c r="J333" s="30">
        <v>69766696.560000002</v>
      </c>
      <c r="K333" s="9" t="s">
        <v>12</v>
      </c>
      <c r="L333" t="s">
        <v>800</v>
      </c>
    </row>
    <row r="334" spans="1:12" x14ac:dyDescent="0.25">
      <c r="A334" s="29">
        <v>42577</v>
      </c>
      <c r="B334" s="29">
        <v>42584</v>
      </c>
      <c r="C334" s="9" t="s">
        <v>104</v>
      </c>
      <c r="D334" s="9" t="s">
        <v>262</v>
      </c>
      <c r="E334" s="93" t="s">
        <v>801</v>
      </c>
      <c r="F334" s="20" t="s">
        <v>71</v>
      </c>
      <c r="G334" s="20">
        <v>467960.9</v>
      </c>
      <c r="H334" s="148">
        <f>G334-F316</f>
        <v>0</v>
      </c>
      <c r="I334" s="9" t="s">
        <v>12</v>
      </c>
      <c r="J334" s="30">
        <v>70234657.459999993</v>
      </c>
      <c r="K334" s="9" t="s">
        <v>12</v>
      </c>
      <c r="L334" t="s">
        <v>802</v>
      </c>
    </row>
    <row r="335" spans="1:12" x14ac:dyDescent="0.25">
      <c r="A335" s="29">
        <v>42577</v>
      </c>
      <c r="B335" s="29">
        <v>42594</v>
      </c>
      <c r="C335" s="9" t="s">
        <v>104</v>
      </c>
      <c r="D335" s="9" t="s">
        <v>263</v>
      </c>
      <c r="E335" s="93" t="s">
        <v>791</v>
      </c>
      <c r="F335" s="20">
        <v>25012.25</v>
      </c>
      <c r="G335" s="20"/>
      <c r="H335" s="148">
        <f t="shared" si="5"/>
        <v>0</v>
      </c>
      <c r="I335" s="9" t="s">
        <v>11</v>
      </c>
      <c r="J335" s="30">
        <v>70209645.209999993</v>
      </c>
      <c r="K335" s="9" t="s">
        <v>12</v>
      </c>
      <c r="L335" t="s">
        <v>786</v>
      </c>
    </row>
    <row r="336" spans="1:12" x14ac:dyDescent="0.25">
      <c r="A336" s="29">
        <v>42578</v>
      </c>
      <c r="B336" s="29">
        <v>42579</v>
      </c>
      <c r="C336" s="9" t="s">
        <v>104</v>
      </c>
      <c r="D336" s="9" t="s">
        <v>264</v>
      </c>
      <c r="E336" t="s">
        <v>803</v>
      </c>
      <c r="F336" s="20" t="s">
        <v>71</v>
      </c>
      <c r="G336" s="20">
        <v>1134.67</v>
      </c>
      <c r="H336" s="148">
        <f t="shared" si="5"/>
        <v>1134.67</v>
      </c>
      <c r="I336" s="9" t="s">
        <v>12</v>
      </c>
      <c r="J336" s="30">
        <v>70210779.879999995</v>
      </c>
      <c r="K336" s="9" t="s">
        <v>12</v>
      </c>
    </row>
    <row r="337" spans="1:12" x14ac:dyDescent="0.25">
      <c r="A337" s="29">
        <v>42580</v>
      </c>
      <c r="B337" s="29">
        <v>42584</v>
      </c>
      <c r="C337" s="9" t="s">
        <v>104</v>
      </c>
      <c r="D337" s="9" t="s">
        <v>265</v>
      </c>
      <c r="E337" t="s">
        <v>804</v>
      </c>
      <c r="F337" s="20">
        <v>6866927.6200000001</v>
      </c>
      <c r="G337" s="20"/>
      <c r="H337" s="148">
        <f t="shared" si="5"/>
        <v>0</v>
      </c>
      <c r="I337" s="9" t="s">
        <v>11</v>
      </c>
      <c r="J337" s="30">
        <v>63343852.259999998</v>
      </c>
      <c r="K337" s="9" t="s">
        <v>12</v>
      </c>
    </row>
    <row r="338" spans="1:12" x14ac:dyDescent="0.25">
      <c r="A338" s="29">
        <v>42580</v>
      </c>
      <c r="B338" s="29">
        <v>42585</v>
      </c>
      <c r="C338" s="9" t="s">
        <v>104</v>
      </c>
      <c r="D338" s="9" t="s">
        <v>266</v>
      </c>
      <c r="E338" t="s">
        <v>805</v>
      </c>
      <c r="F338" s="20">
        <v>2599567.58</v>
      </c>
      <c r="G338" s="20"/>
      <c r="H338" s="148">
        <f t="shared" si="5"/>
        <v>0</v>
      </c>
      <c r="I338" s="9" t="s">
        <v>11</v>
      </c>
      <c r="J338" s="30">
        <v>60744284.68</v>
      </c>
      <c r="K338" s="9" t="s">
        <v>12</v>
      </c>
    </row>
    <row r="339" spans="1:12" x14ac:dyDescent="0.25">
      <c r="A339" s="29">
        <v>42580</v>
      </c>
      <c r="B339" s="29">
        <v>42584</v>
      </c>
      <c r="C339" s="9" t="s">
        <v>104</v>
      </c>
      <c r="D339" s="9" t="s">
        <v>267</v>
      </c>
      <c r="E339" s="9"/>
      <c r="F339" s="20">
        <v>423474.2</v>
      </c>
      <c r="G339" s="20"/>
      <c r="H339" s="148">
        <f t="shared" si="5"/>
        <v>0</v>
      </c>
      <c r="I339" s="9" t="s">
        <v>11</v>
      </c>
      <c r="J339" s="30">
        <v>60320810.479999997</v>
      </c>
      <c r="K339" s="9" t="s">
        <v>12</v>
      </c>
      <c r="L339" t="s">
        <v>806</v>
      </c>
    </row>
    <row r="340" spans="1:12" x14ac:dyDescent="0.25">
      <c r="A340" s="29">
        <v>42580</v>
      </c>
      <c r="B340" s="29">
        <v>42585</v>
      </c>
      <c r="C340" s="9" t="s">
        <v>104</v>
      </c>
      <c r="D340" s="9" t="s">
        <v>268</v>
      </c>
      <c r="E340" s="9"/>
      <c r="F340" s="20">
        <v>384622.32</v>
      </c>
      <c r="G340" s="20"/>
      <c r="H340" s="148">
        <f t="shared" si="5"/>
        <v>0</v>
      </c>
      <c r="I340" s="9" t="s">
        <v>11</v>
      </c>
      <c r="J340" s="30">
        <v>59936188.159999996</v>
      </c>
      <c r="K340" s="9" t="s">
        <v>12</v>
      </c>
      <c r="L340" t="s">
        <v>807</v>
      </c>
    </row>
    <row r="341" spans="1:12" x14ac:dyDescent="0.25">
      <c r="A341" s="29">
        <v>42580</v>
      </c>
      <c r="B341" s="29">
        <v>42592</v>
      </c>
      <c r="C341" s="9" t="s">
        <v>104</v>
      </c>
      <c r="D341" s="9" t="s">
        <v>269</v>
      </c>
      <c r="E341" s="9"/>
      <c r="F341" s="20">
        <v>610494.26</v>
      </c>
      <c r="G341" s="20"/>
      <c r="H341" s="148">
        <f t="shared" si="5"/>
        <v>0</v>
      </c>
      <c r="I341" s="9" t="s">
        <v>11</v>
      </c>
      <c r="J341" s="30">
        <v>59325693.899999999</v>
      </c>
      <c r="K341" s="9" t="s">
        <v>12</v>
      </c>
      <c r="L341" t="s">
        <v>808</v>
      </c>
    </row>
    <row r="342" spans="1:12" x14ac:dyDescent="0.25">
      <c r="A342" s="29">
        <v>42580</v>
      </c>
      <c r="B342" s="29">
        <v>42594</v>
      </c>
      <c r="C342" s="9" t="s">
        <v>104</v>
      </c>
      <c r="D342" s="9" t="s">
        <v>270</v>
      </c>
      <c r="E342" s="9"/>
      <c r="F342" s="20">
        <v>1082131.79</v>
      </c>
      <c r="G342" s="20"/>
      <c r="H342" s="148">
        <f t="shared" si="5"/>
        <v>0</v>
      </c>
      <c r="I342" s="9" t="s">
        <v>11</v>
      </c>
      <c r="J342" s="30">
        <v>58243562.109999999</v>
      </c>
      <c r="K342" s="9" t="s">
        <v>12</v>
      </c>
      <c r="L342" t="s">
        <v>809</v>
      </c>
    </row>
    <row r="343" spans="1:12" x14ac:dyDescent="0.25">
      <c r="A343" s="29">
        <v>42580</v>
      </c>
      <c r="B343" s="29">
        <v>42584</v>
      </c>
      <c r="C343" s="9" t="s">
        <v>104</v>
      </c>
      <c r="D343" s="9" t="s">
        <v>271</v>
      </c>
      <c r="E343" s="93" t="s">
        <v>810</v>
      </c>
      <c r="F343" s="20" t="s">
        <v>71</v>
      </c>
      <c r="G343" s="20">
        <v>3133198.45</v>
      </c>
      <c r="H343" s="148">
        <f>G343-F339</f>
        <v>2709724.25</v>
      </c>
      <c r="I343" s="9" t="s">
        <v>12</v>
      </c>
      <c r="J343" s="30">
        <v>61376760.560000002</v>
      </c>
      <c r="K343" s="9" t="s">
        <v>12</v>
      </c>
      <c r="L343" t="s">
        <v>811</v>
      </c>
    </row>
    <row r="344" spans="1:12" x14ac:dyDescent="0.25">
      <c r="A344" s="29">
        <v>42580</v>
      </c>
      <c r="B344" s="29">
        <v>42585</v>
      </c>
      <c r="C344" s="9" t="s">
        <v>104</v>
      </c>
      <c r="D344" s="9" t="s">
        <v>272</v>
      </c>
      <c r="E344" s="93" t="s">
        <v>812</v>
      </c>
      <c r="F344" s="20" t="s">
        <v>71</v>
      </c>
      <c r="G344" s="20">
        <v>2984189.9</v>
      </c>
      <c r="H344" s="148">
        <f>G344-F340-F338</f>
        <v>0</v>
      </c>
      <c r="I344" s="9" t="s">
        <v>12</v>
      </c>
      <c r="J344" s="30">
        <v>64360950.460000001</v>
      </c>
      <c r="K344" s="9" t="s">
        <v>12</v>
      </c>
      <c r="L344" t="s">
        <v>813</v>
      </c>
    </row>
    <row r="345" spans="1:12" x14ac:dyDescent="0.25">
      <c r="A345" s="29">
        <v>42580</v>
      </c>
      <c r="B345" s="29">
        <v>42592</v>
      </c>
      <c r="C345" s="9" t="s">
        <v>104</v>
      </c>
      <c r="D345" s="9" t="s">
        <v>273</v>
      </c>
      <c r="E345" s="93" t="s">
        <v>814</v>
      </c>
      <c r="F345" s="20" t="s">
        <v>71</v>
      </c>
      <c r="G345" s="20">
        <v>4684412.68</v>
      </c>
      <c r="H345" s="148">
        <f>G345-F341</f>
        <v>4073918.42</v>
      </c>
      <c r="I345" s="9" t="s">
        <v>12</v>
      </c>
      <c r="J345" s="30">
        <v>69045363.140000001</v>
      </c>
      <c r="K345" s="9" t="s">
        <v>12</v>
      </c>
      <c r="L345" t="s">
        <v>815</v>
      </c>
    </row>
    <row r="346" spans="1:12" x14ac:dyDescent="0.25">
      <c r="A346" s="29">
        <v>42580</v>
      </c>
      <c r="B346" s="29">
        <v>42594</v>
      </c>
      <c r="C346" s="9" t="s">
        <v>104</v>
      </c>
      <c r="D346" s="9" t="s">
        <v>274</v>
      </c>
      <c r="E346" s="93" t="s">
        <v>816</v>
      </c>
      <c r="F346" s="20" t="s">
        <v>71</v>
      </c>
      <c r="G346" s="20">
        <v>7989086.29</v>
      </c>
      <c r="H346" s="148">
        <f>G346-F342</f>
        <v>6906954.5</v>
      </c>
      <c r="I346" s="9" t="s">
        <v>12</v>
      </c>
      <c r="J346" s="30">
        <v>77034449.430000007</v>
      </c>
      <c r="K346" s="9" t="s">
        <v>12</v>
      </c>
      <c r="L346" t="s">
        <v>817</v>
      </c>
    </row>
    <row r="347" spans="1:12" x14ac:dyDescent="0.25">
      <c r="F347" s="1">
        <f>SUM(F4:F346)</f>
        <v>187471812.7899999</v>
      </c>
      <c r="G347" s="1">
        <f>SUM(G4:G346)</f>
        <v>264506262.21999994</v>
      </c>
      <c r="H347" s="1">
        <f>SUM(H4:H346)</f>
        <v>169854408.25999993</v>
      </c>
    </row>
    <row r="348" spans="1:12" x14ac:dyDescent="0.25">
      <c r="F348" s="162">
        <f>G347-F347</f>
        <v>77034449.430000037</v>
      </c>
      <c r="G348" s="162"/>
      <c r="H348" s="138"/>
    </row>
    <row r="349" spans="1:12" x14ac:dyDescent="0.25">
      <c r="H349" s="1">
        <f>H347-F348</f>
        <v>92819958.829999894</v>
      </c>
    </row>
    <row r="350" spans="1:12" x14ac:dyDescent="0.25">
      <c r="G350" s="1">
        <v>85401784.939999998</v>
      </c>
    </row>
    <row r="352" spans="1:12" x14ac:dyDescent="0.25">
      <c r="H352" s="153">
        <f>H349-G350</f>
        <v>7418173.8899998963</v>
      </c>
    </row>
  </sheetData>
  <mergeCells count="2">
    <mergeCell ref="A2:J2"/>
    <mergeCell ref="F348:G34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8"/>
  <sheetViews>
    <sheetView topLeftCell="A175" workbookViewId="0">
      <selection activeCell="H218" sqref="H218"/>
    </sheetView>
  </sheetViews>
  <sheetFormatPr defaultRowHeight="15" x14ac:dyDescent="0.25"/>
  <cols>
    <col min="1" max="3" width="9.140625" customWidth="1"/>
    <col min="4" max="4" width="16.140625" customWidth="1"/>
    <col min="5" max="5" width="32.28515625" customWidth="1"/>
    <col min="6" max="7" width="15.28515625" style="1" bestFit="1" customWidth="1"/>
    <col min="8" max="8" width="15.28515625" style="1" customWidth="1"/>
    <col min="9" max="9" width="9.140625" customWidth="1"/>
    <col min="10" max="10" width="10.85546875" customWidth="1"/>
    <col min="11" max="11" width="9.140625" customWidth="1"/>
    <col min="13" max="13" width="14.28515625" bestFit="1" customWidth="1"/>
  </cols>
  <sheetData>
    <row r="2" spans="1:13" x14ac:dyDescent="0.25">
      <c r="A2" s="163" t="s">
        <v>135</v>
      </c>
      <c r="B2" s="160"/>
      <c r="C2" s="160"/>
      <c r="D2" s="160"/>
      <c r="E2" s="160"/>
      <c r="F2" s="160"/>
      <c r="G2" s="160"/>
      <c r="H2" s="160"/>
      <c r="I2" s="160"/>
      <c r="J2" s="161"/>
      <c r="K2" s="28"/>
    </row>
    <row r="3" spans="1:13" ht="4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32" t="s">
        <v>11</v>
      </c>
      <c r="G3" s="32" t="s">
        <v>12</v>
      </c>
      <c r="H3" s="32"/>
      <c r="I3" s="12" t="s">
        <v>7</v>
      </c>
      <c r="J3" s="12" t="s">
        <v>8</v>
      </c>
      <c r="K3" s="12" t="s">
        <v>9</v>
      </c>
    </row>
    <row r="4" spans="1:13" x14ac:dyDescent="0.25">
      <c r="A4" s="12"/>
      <c r="B4" s="12"/>
      <c r="C4" s="12"/>
      <c r="D4" s="12"/>
      <c r="E4" s="12"/>
      <c r="F4" s="33">
        <v>0</v>
      </c>
      <c r="G4" s="33">
        <v>77034449.430000007</v>
      </c>
      <c r="H4" s="33">
        <f>G4</f>
        <v>77034449.430000007</v>
      </c>
      <c r="I4" s="12"/>
      <c r="J4" s="12"/>
      <c r="K4" s="12"/>
    </row>
    <row r="5" spans="1:13" ht="14.25" customHeight="1" x14ac:dyDescent="0.25">
      <c r="A5" s="29">
        <v>42583</v>
      </c>
      <c r="B5" s="29">
        <v>42600</v>
      </c>
      <c r="C5" s="9">
        <v>550203</v>
      </c>
      <c r="D5" s="9" t="s">
        <v>136</v>
      </c>
      <c r="E5" s="93" t="s">
        <v>700</v>
      </c>
      <c r="F5" s="20">
        <v>2806868.04</v>
      </c>
      <c r="G5" s="20"/>
      <c r="H5" s="33">
        <f t="shared" ref="H5:H68" si="0">G5</f>
        <v>0</v>
      </c>
      <c r="I5" s="9" t="s">
        <v>11</v>
      </c>
      <c r="J5" s="30">
        <v>74227581.390000001</v>
      </c>
      <c r="K5" s="9" t="s">
        <v>12</v>
      </c>
    </row>
    <row r="6" spans="1:13" x14ac:dyDescent="0.25">
      <c r="A6" s="29">
        <v>42583</v>
      </c>
      <c r="B6" s="29">
        <v>42600</v>
      </c>
      <c r="C6" s="9">
        <v>550203</v>
      </c>
      <c r="D6" s="9" t="s">
        <v>137</v>
      </c>
      <c r="E6" s="93" t="s">
        <v>818</v>
      </c>
      <c r="F6" s="20">
        <v>1153407.67</v>
      </c>
      <c r="G6" s="20"/>
      <c r="H6" s="33">
        <f t="shared" si="0"/>
        <v>0</v>
      </c>
      <c r="I6" s="9" t="s">
        <v>11</v>
      </c>
      <c r="J6" s="30">
        <v>73074173.719999999</v>
      </c>
      <c r="K6" s="9" t="s">
        <v>12</v>
      </c>
    </row>
    <row r="7" spans="1:13" x14ac:dyDescent="0.25">
      <c r="A7" s="29">
        <v>42583</v>
      </c>
      <c r="B7" s="29">
        <v>42604</v>
      </c>
      <c r="C7" s="9">
        <v>550203</v>
      </c>
      <c r="D7" s="9" t="s">
        <v>138</v>
      </c>
      <c r="E7" s="93" t="s">
        <v>541</v>
      </c>
      <c r="F7" s="20">
        <v>2249649.12</v>
      </c>
      <c r="G7" s="20"/>
      <c r="H7" s="33">
        <f t="shared" si="0"/>
        <v>0</v>
      </c>
      <c r="I7" s="9" t="s">
        <v>11</v>
      </c>
      <c r="J7" s="30">
        <v>70824524.599999994</v>
      </c>
      <c r="K7" s="9" t="s">
        <v>12</v>
      </c>
      <c r="L7" t="s">
        <v>819</v>
      </c>
    </row>
    <row r="8" spans="1:13" x14ac:dyDescent="0.25">
      <c r="A8" s="29">
        <v>42583</v>
      </c>
      <c r="B8" s="29">
        <v>42604</v>
      </c>
      <c r="C8" s="9">
        <v>550203</v>
      </c>
      <c r="D8" s="9" t="s">
        <v>139</v>
      </c>
      <c r="E8" s="93" t="s">
        <v>538</v>
      </c>
      <c r="F8" s="20">
        <v>1111353.8899999999</v>
      </c>
      <c r="G8" s="20"/>
      <c r="H8" s="33">
        <f t="shared" si="0"/>
        <v>0</v>
      </c>
      <c r="I8" s="9" t="s">
        <v>11</v>
      </c>
      <c r="J8" s="30">
        <v>69713170.709999993</v>
      </c>
      <c r="K8" s="9" t="s">
        <v>12</v>
      </c>
      <c r="L8" t="s">
        <v>820</v>
      </c>
      <c r="M8" s="1">
        <f>SUM(F7:F20)</f>
        <v>25546606.560000002</v>
      </c>
    </row>
    <row r="9" spans="1:13" x14ac:dyDescent="0.25">
      <c r="A9" s="29">
        <v>42583</v>
      </c>
      <c r="B9" s="29">
        <v>42604</v>
      </c>
      <c r="C9" s="9">
        <v>550203</v>
      </c>
      <c r="D9" s="9" t="s">
        <v>140</v>
      </c>
      <c r="E9" s="93" t="s">
        <v>667</v>
      </c>
      <c r="F9" s="20">
        <v>2355093.8199999998</v>
      </c>
      <c r="G9" s="20"/>
      <c r="H9" s="33">
        <f t="shared" si="0"/>
        <v>0</v>
      </c>
      <c r="I9" s="9" t="s">
        <v>11</v>
      </c>
      <c r="J9" s="30">
        <v>67358076.890000001</v>
      </c>
      <c r="K9" s="9" t="s">
        <v>12</v>
      </c>
      <c r="L9" t="s">
        <v>821</v>
      </c>
    </row>
    <row r="10" spans="1:13" x14ac:dyDescent="0.25">
      <c r="A10" s="29">
        <v>42583</v>
      </c>
      <c r="B10" s="29">
        <v>42604</v>
      </c>
      <c r="C10" s="9">
        <v>550203</v>
      </c>
      <c r="D10" s="9" t="s">
        <v>141</v>
      </c>
      <c r="E10" s="93" t="s">
        <v>822</v>
      </c>
      <c r="F10" s="20">
        <v>1025361.51</v>
      </c>
      <c r="G10" s="20"/>
      <c r="H10" s="33">
        <f t="shared" si="0"/>
        <v>0</v>
      </c>
      <c r="I10" s="9" t="s">
        <v>11</v>
      </c>
      <c r="J10" s="30">
        <v>66332715.380000003</v>
      </c>
      <c r="K10" s="9" t="s">
        <v>12</v>
      </c>
      <c r="L10" t="s">
        <v>823</v>
      </c>
    </row>
    <row r="11" spans="1:13" x14ac:dyDescent="0.25">
      <c r="A11" s="29">
        <v>42583</v>
      </c>
      <c r="B11" s="29">
        <v>42604</v>
      </c>
      <c r="C11" s="9">
        <v>550203</v>
      </c>
      <c r="D11" s="9" t="s">
        <v>142</v>
      </c>
      <c r="E11" s="93" t="s">
        <v>591</v>
      </c>
      <c r="F11" s="20">
        <v>1192136.3899999999</v>
      </c>
      <c r="G11" s="20"/>
      <c r="H11" s="33">
        <f t="shared" si="0"/>
        <v>0</v>
      </c>
      <c r="I11" s="9" t="s">
        <v>11</v>
      </c>
      <c r="J11" s="30">
        <v>65140578.990000002</v>
      </c>
      <c r="K11" s="9" t="s">
        <v>12</v>
      </c>
      <c r="L11" t="s">
        <v>824</v>
      </c>
    </row>
    <row r="12" spans="1:13" x14ac:dyDescent="0.25">
      <c r="A12" s="29">
        <v>42583</v>
      </c>
      <c r="B12" s="29">
        <v>42604</v>
      </c>
      <c r="C12" s="9">
        <v>550203</v>
      </c>
      <c r="D12" s="9" t="s">
        <v>143</v>
      </c>
      <c r="E12" s="93" t="s">
        <v>592</v>
      </c>
      <c r="F12" s="20">
        <v>2373362.39</v>
      </c>
      <c r="G12" s="20"/>
      <c r="H12" s="33">
        <f t="shared" si="0"/>
        <v>0</v>
      </c>
      <c r="I12" s="9" t="s">
        <v>11</v>
      </c>
      <c r="J12" s="30">
        <v>62767216.600000001</v>
      </c>
      <c r="K12" s="9" t="s">
        <v>12</v>
      </c>
      <c r="L12" t="s">
        <v>825</v>
      </c>
    </row>
    <row r="13" spans="1:13" x14ac:dyDescent="0.25">
      <c r="A13" s="29">
        <v>42583</v>
      </c>
      <c r="B13" s="29">
        <v>42604</v>
      </c>
      <c r="C13" s="9">
        <v>550203</v>
      </c>
      <c r="D13" s="9" t="s">
        <v>144</v>
      </c>
      <c r="E13" s="93" t="s">
        <v>670</v>
      </c>
      <c r="F13" s="20">
        <v>1215820.3700000001</v>
      </c>
      <c r="G13" s="20"/>
      <c r="H13" s="33">
        <f t="shared" si="0"/>
        <v>0</v>
      </c>
      <c r="I13" s="9" t="s">
        <v>11</v>
      </c>
      <c r="J13" s="30">
        <v>61551396.229999997</v>
      </c>
      <c r="K13" s="9" t="s">
        <v>12</v>
      </c>
      <c r="L13" t="s">
        <v>826</v>
      </c>
    </row>
    <row r="14" spans="1:13" x14ac:dyDescent="0.25">
      <c r="A14" s="29">
        <v>42583</v>
      </c>
      <c r="B14" s="29">
        <v>42604</v>
      </c>
      <c r="C14" s="9">
        <v>550203</v>
      </c>
      <c r="D14" s="9" t="s">
        <v>145</v>
      </c>
      <c r="E14" s="93" t="s">
        <v>673</v>
      </c>
      <c r="F14" s="20">
        <v>2469689.81</v>
      </c>
      <c r="G14" s="20"/>
      <c r="H14" s="33">
        <f t="shared" si="0"/>
        <v>0</v>
      </c>
      <c r="I14" s="9" t="s">
        <v>11</v>
      </c>
      <c r="J14" s="30">
        <v>59081706.420000002</v>
      </c>
      <c r="K14" s="9" t="s">
        <v>12</v>
      </c>
      <c r="L14" t="s">
        <v>827</v>
      </c>
    </row>
    <row r="15" spans="1:13" x14ac:dyDescent="0.25">
      <c r="A15" s="29">
        <v>42583</v>
      </c>
      <c r="B15" s="29">
        <v>42604</v>
      </c>
      <c r="C15" s="9">
        <v>550203</v>
      </c>
      <c r="D15" s="9" t="s">
        <v>146</v>
      </c>
      <c r="E15" s="93" t="s">
        <v>381</v>
      </c>
      <c r="F15" s="20">
        <v>1288982.6299999999</v>
      </c>
      <c r="G15" s="20"/>
      <c r="H15" s="33">
        <f t="shared" si="0"/>
        <v>0</v>
      </c>
      <c r="I15" s="9" t="s">
        <v>11</v>
      </c>
      <c r="J15" s="30">
        <v>57792723.789999999</v>
      </c>
      <c r="K15" s="9" t="s">
        <v>12</v>
      </c>
      <c r="L15" t="s">
        <v>828</v>
      </c>
    </row>
    <row r="16" spans="1:13" x14ac:dyDescent="0.25">
      <c r="A16" s="29">
        <v>42583</v>
      </c>
      <c r="B16" s="29">
        <v>42604</v>
      </c>
      <c r="C16" s="9">
        <v>550203</v>
      </c>
      <c r="D16" s="9" t="s">
        <v>147</v>
      </c>
      <c r="E16" s="93" t="s">
        <v>829</v>
      </c>
      <c r="F16" s="20">
        <v>2508931.71</v>
      </c>
      <c r="G16" s="20"/>
      <c r="H16" s="33">
        <f t="shared" si="0"/>
        <v>0</v>
      </c>
      <c r="I16" s="9" t="s">
        <v>11</v>
      </c>
      <c r="J16" s="30">
        <v>55283792.079999998</v>
      </c>
      <c r="K16" s="9" t="s">
        <v>12</v>
      </c>
      <c r="L16" t="s">
        <v>830</v>
      </c>
    </row>
    <row r="17" spans="1:12" x14ac:dyDescent="0.25">
      <c r="A17" s="29">
        <v>42583</v>
      </c>
      <c r="B17" s="29">
        <v>42604</v>
      </c>
      <c r="C17" s="9">
        <v>550203</v>
      </c>
      <c r="D17" s="9" t="s">
        <v>148</v>
      </c>
      <c r="E17" s="93" t="s">
        <v>739</v>
      </c>
      <c r="F17" s="20">
        <v>1358742.23</v>
      </c>
      <c r="G17" s="20"/>
      <c r="H17" s="33">
        <f t="shared" si="0"/>
        <v>0</v>
      </c>
      <c r="I17" s="9" t="s">
        <v>11</v>
      </c>
      <c r="J17" s="30">
        <v>53925049.850000001</v>
      </c>
      <c r="K17" s="9" t="s">
        <v>12</v>
      </c>
      <c r="L17" t="s">
        <v>831</v>
      </c>
    </row>
    <row r="18" spans="1:12" x14ac:dyDescent="0.25">
      <c r="A18" s="29">
        <v>42583</v>
      </c>
      <c r="B18" s="29">
        <v>42604</v>
      </c>
      <c r="C18" s="9">
        <v>550203</v>
      </c>
      <c r="D18" s="9" t="s">
        <v>149</v>
      </c>
      <c r="E18" s="93" t="s">
        <v>746</v>
      </c>
      <c r="F18" s="20">
        <v>2512360.59</v>
      </c>
      <c r="G18" s="20"/>
      <c r="H18" s="33">
        <f t="shared" si="0"/>
        <v>0</v>
      </c>
      <c r="I18" s="9" t="s">
        <v>11</v>
      </c>
      <c r="J18" s="30">
        <v>51412689.259999998</v>
      </c>
      <c r="K18" s="9" t="s">
        <v>12</v>
      </c>
      <c r="L18" t="s">
        <v>832</v>
      </c>
    </row>
    <row r="19" spans="1:12" x14ac:dyDescent="0.25">
      <c r="A19" s="29">
        <v>42583</v>
      </c>
      <c r="B19" s="29">
        <v>42604</v>
      </c>
      <c r="C19" s="9">
        <v>550203</v>
      </c>
      <c r="D19" s="9" t="s">
        <v>150</v>
      </c>
      <c r="E19" s="93" t="s">
        <v>810</v>
      </c>
      <c r="F19" s="20">
        <v>1330246.8500000001</v>
      </c>
      <c r="G19" s="20"/>
      <c r="H19" s="33">
        <f t="shared" si="0"/>
        <v>0</v>
      </c>
      <c r="I19" s="9" t="s">
        <v>11</v>
      </c>
      <c r="J19" s="30">
        <v>50082442.409999996</v>
      </c>
      <c r="K19" s="9" t="s">
        <v>12</v>
      </c>
      <c r="L19" t="s">
        <v>811</v>
      </c>
    </row>
    <row r="20" spans="1:12" x14ac:dyDescent="0.25">
      <c r="A20" s="29">
        <v>42583</v>
      </c>
      <c r="B20" s="29">
        <v>42604</v>
      </c>
      <c r="C20" s="9">
        <v>550203</v>
      </c>
      <c r="D20" s="9" t="s">
        <v>151</v>
      </c>
      <c r="E20" s="93" t="s">
        <v>814</v>
      </c>
      <c r="F20" s="20">
        <v>2554875.25</v>
      </c>
      <c r="G20" s="20"/>
      <c r="H20" s="33">
        <f t="shared" si="0"/>
        <v>0</v>
      </c>
      <c r="I20" s="9" t="s">
        <v>11</v>
      </c>
      <c r="J20" s="30">
        <v>47527567.159999996</v>
      </c>
      <c r="K20" s="9" t="s">
        <v>12</v>
      </c>
      <c r="L20" t="s">
        <v>815</v>
      </c>
    </row>
    <row r="21" spans="1:12" x14ac:dyDescent="0.25">
      <c r="A21" s="29">
        <v>42583</v>
      </c>
      <c r="B21" s="29">
        <v>42614</v>
      </c>
      <c r="C21" s="9">
        <v>550203</v>
      </c>
      <c r="D21" s="9" t="s">
        <v>152</v>
      </c>
      <c r="E21" s="93" t="s">
        <v>663</v>
      </c>
      <c r="F21" s="20">
        <v>32783.67</v>
      </c>
      <c r="G21" s="20"/>
      <c r="H21" s="33">
        <f t="shared" si="0"/>
        <v>0</v>
      </c>
      <c r="I21" s="9" t="s">
        <v>11</v>
      </c>
      <c r="J21" s="30">
        <v>47494783.490000002</v>
      </c>
      <c r="K21" s="9" t="s">
        <v>12</v>
      </c>
    </row>
    <row r="22" spans="1:12" x14ac:dyDescent="0.25">
      <c r="A22" s="29">
        <v>42583</v>
      </c>
      <c r="B22" s="29">
        <v>42614</v>
      </c>
      <c r="C22" s="9">
        <v>550203</v>
      </c>
      <c r="D22" s="9" t="s">
        <v>153</v>
      </c>
      <c r="E22" s="93" t="s">
        <v>576</v>
      </c>
      <c r="F22" s="20">
        <v>9949.2199999999993</v>
      </c>
      <c r="G22" s="20"/>
      <c r="H22" s="33">
        <f t="shared" si="0"/>
        <v>0</v>
      </c>
      <c r="I22" s="9" t="s">
        <v>11</v>
      </c>
      <c r="J22" s="30">
        <v>47484834.270000003</v>
      </c>
      <c r="K22" s="9" t="s">
        <v>12</v>
      </c>
    </row>
    <row r="23" spans="1:12" x14ac:dyDescent="0.25">
      <c r="A23" s="29">
        <v>42583</v>
      </c>
      <c r="B23" s="29">
        <v>42614</v>
      </c>
      <c r="C23" s="9">
        <v>550203</v>
      </c>
      <c r="D23" s="9" t="s">
        <v>154</v>
      </c>
      <c r="E23" s="93" t="s">
        <v>833</v>
      </c>
      <c r="F23" s="20">
        <v>360.02</v>
      </c>
      <c r="G23" s="20"/>
      <c r="H23" s="33">
        <f t="shared" si="0"/>
        <v>0</v>
      </c>
      <c r="I23" s="9" t="s">
        <v>11</v>
      </c>
      <c r="J23" s="30">
        <v>47484474.25</v>
      </c>
      <c r="K23" s="9" t="s">
        <v>12</v>
      </c>
    </row>
    <row r="24" spans="1:12" x14ac:dyDescent="0.25">
      <c r="A24" s="29">
        <v>42583</v>
      </c>
      <c r="B24" s="29">
        <v>42614</v>
      </c>
      <c r="C24" s="9">
        <v>550203</v>
      </c>
      <c r="D24" s="9" t="s">
        <v>155</v>
      </c>
      <c r="E24" s="93" t="s">
        <v>662</v>
      </c>
      <c r="F24" s="20">
        <v>8279.56</v>
      </c>
      <c r="G24" s="20"/>
      <c r="H24" s="33">
        <f t="shared" si="0"/>
        <v>0</v>
      </c>
      <c r="I24" s="9" t="s">
        <v>11</v>
      </c>
      <c r="J24" s="30">
        <v>47476194.689999998</v>
      </c>
      <c r="K24" s="9" t="s">
        <v>12</v>
      </c>
    </row>
    <row r="25" spans="1:12" x14ac:dyDescent="0.25">
      <c r="A25" s="29">
        <v>42583</v>
      </c>
      <c r="B25" s="29">
        <v>42614</v>
      </c>
      <c r="C25" s="9">
        <v>550203</v>
      </c>
      <c r="D25" s="9" t="s">
        <v>156</v>
      </c>
      <c r="E25" s="93" t="s">
        <v>568</v>
      </c>
      <c r="F25" s="20">
        <v>2311.3200000000002</v>
      </c>
      <c r="G25" s="20"/>
      <c r="H25" s="33">
        <f t="shared" si="0"/>
        <v>0</v>
      </c>
      <c r="I25" s="9" t="s">
        <v>11</v>
      </c>
      <c r="J25" s="30">
        <v>47473883.369999997</v>
      </c>
      <c r="K25" s="9" t="s">
        <v>12</v>
      </c>
    </row>
    <row r="26" spans="1:12" x14ac:dyDescent="0.25">
      <c r="A26" s="29">
        <v>42583</v>
      </c>
      <c r="B26" s="29">
        <v>42614</v>
      </c>
      <c r="C26" s="9">
        <v>550203</v>
      </c>
      <c r="D26" s="9" t="s">
        <v>157</v>
      </c>
      <c r="E26" s="93" t="s">
        <v>734</v>
      </c>
      <c r="F26" s="20">
        <v>4262.72</v>
      </c>
      <c r="G26" s="20"/>
      <c r="H26" s="33">
        <f t="shared" si="0"/>
        <v>0</v>
      </c>
      <c r="I26" s="9" t="s">
        <v>11</v>
      </c>
      <c r="J26" s="30">
        <v>47469620.649999999</v>
      </c>
      <c r="K26" s="9" t="s">
        <v>12</v>
      </c>
    </row>
    <row r="27" spans="1:12" x14ac:dyDescent="0.25">
      <c r="A27" s="29">
        <v>42583</v>
      </c>
      <c r="B27" s="29">
        <v>42614</v>
      </c>
      <c r="C27" s="9">
        <v>550203</v>
      </c>
      <c r="D27" s="9" t="s">
        <v>158</v>
      </c>
      <c r="E27" s="93" t="s">
        <v>834</v>
      </c>
      <c r="F27" s="20">
        <v>1171.8</v>
      </c>
      <c r="G27" s="20"/>
      <c r="H27" s="33">
        <f t="shared" si="0"/>
        <v>0</v>
      </c>
      <c r="I27" s="9" t="s">
        <v>11</v>
      </c>
      <c r="J27" s="30">
        <v>47468448.850000001</v>
      </c>
      <c r="K27" s="9" t="s">
        <v>12</v>
      </c>
    </row>
    <row r="28" spans="1:12" x14ac:dyDescent="0.25">
      <c r="A28" s="29">
        <v>42583</v>
      </c>
      <c r="B28" s="29">
        <v>42614</v>
      </c>
      <c r="C28" s="9">
        <v>550203</v>
      </c>
      <c r="D28" s="9" t="s">
        <v>159</v>
      </c>
      <c r="E28" s="93" t="s">
        <v>798</v>
      </c>
      <c r="F28" s="20">
        <v>3779.61</v>
      </c>
      <c r="G28" s="20"/>
      <c r="H28" s="33">
        <f t="shared" si="0"/>
        <v>0</v>
      </c>
      <c r="I28" s="9" t="s">
        <v>11</v>
      </c>
      <c r="J28" s="30">
        <v>47464669.240000002</v>
      </c>
      <c r="K28" s="9" t="s">
        <v>12</v>
      </c>
    </row>
    <row r="29" spans="1:12" x14ac:dyDescent="0.25">
      <c r="A29" s="29">
        <v>42583</v>
      </c>
      <c r="B29" s="29">
        <v>42583</v>
      </c>
      <c r="C29" s="9">
        <v>550203</v>
      </c>
      <c r="D29" s="9" t="s">
        <v>160</v>
      </c>
      <c r="E29" t="s">
        <v>835</v>
      </c>
      <c r="F29" s="20">
        <v>12536083.060000001</v>
      </c>
      <c r="G29" s="20"/>
      <c r="H29" s="33">
        <f t="shared" si="0"/>
        <v>0</v>
      </c>
      <c r="I29" s="9" t="s">
        <v>11</v>
      </c>
      <c r="J29" s="30">
        <v>34928586.18</v>
      </c>
      <c r="K29" s="9" t="s">
        <v>12</v>
      </c>
    </row>
    <row r="30" spans="1:12" x14ac:dyDescent="0.25">
      <c r="A30" s="29">
        <v>42583</v>
      </c>
      <c r="B30" s="29">
        <v>42583</v>
      </c>
      <c r="C30" s="9">
        <v>550203</v>
      </c>
      <c r="D30" s="9" t="s">
        <v>161</v>
      </c>
      <c r="E30" t="s">
        <v>836</v>
      </c>
      <c r="F30" s="20">
        <v>6197894.4400000004</v>
      </c>
      <c r="G30" s="20"/>
      <c r="H30" s="33">
        <f t="shared" si="0"/>
        <v>0</v>
      </c>
      <c r="I30" s="9" t="s">
        <v>11</v>
      </c>
      <c r="J30" s="30">
        <v>28730691.739999998</v>
      </c>
      <c r="K30" s="9" t="s">
        <v>12</v>
      </c>
    </row>
    <row r="31" spans="1:12" x14ac:dyDescent="0.25">
      <c r="A31" s="29">
        <v>42584</v>
      </c>
      <c r="B31" s="29">
        <v>42585</v>
      </c>
      <c r="C31" s="9">
        <v>550203</v>
      </c>
      <c r="D31" s="9" t="s">
        <v>162</v>
      </c>
      <c r="E31" t="s">
        <v>837</v>
      </c>
      <c r="F31" s="20"/>
      <c r="G31" s="20">
        <v>4608.49</v>
      </c>
      <c r="H31" s="33">
        <f t="shared" si="0"/>
        <v>4608.49</v>
      </c>
      <c r="I31" s="9" t="s">
        <v>12</v>
      </c>
      <c r="J31" s="30">
        <v>28735300.23</v>
      </c>
      <c r="K31" s="9" t="s">
        <v>12</v>
      </c>
    </row>
    <row r="32" spans="1:12" x14ac:dyDescent="0.25">
      <c r="A32" s="29">
        <v>42585</v>
      </c>
      <c r="B32" s="29">
        <v>42593</v>
      </c>
      <c r="C32" s="9">
        <v>550203</v>
      </c>
      <c r="D32" s="9" t="s">
        <v>163</v>
      </c>
      <c r="E32" t="s">
        <v>838</v>
      </c>
      <c r="F32" s="20">
        <v>1519043.17</v>
      </c>
      <c r="G32" s="20"/>
      <c r="H32" s="33">
        <f t="shared" si="0"/>
        <v>0</v>
      </c>
      <c r="I32" s="9" t="s">
        <v>11</v>
      </c>
      <c r="J32" s="30">
        <v>27216257.059999999</v>
      </c>
      <c r="K32" s="9" t="s">
        <v>12</v>
      </c>
    </row>
    <row r="33" spans="1:11" x14ac:dyDescent="0.25">
      <c r="A33" s="29">
        <v>42591</v>
      </c>
      <c r="B33" s="29">
        <v>42593</v>
      </c>
      <c r="C33" s="9">
        <v>550203</v>
      </c>
      <c r="D33" s="9" t="s">
        <v>164</v>
      </c>
      <c r="E33" t="s">
        <v>810</v>
      </c>
      <c r="F33" s="20">
        <v>1379477.4</v>
      </c>
      <c r="G33" s="20"/>
      <c r="H33" s="33">
        <f t="shared" si="0"/>
        <v>0</v>
      </c>
      <c r="I33" s="9" t="s">
        <v>11</v>
      </c>
      <c r="J33" s="30">
        <v>25836779.66</v>
      </c>
      <c r="K33" s="9" t="s">
        <v>12</v>
      </c>
    </row>
    <row r="34" spans="1:11" x14ac:dyDescent="0.25">
      <c r="A34" s="29">
        <v>42592</v>
      </c>
      <c r="B34" s="29">
        <v>42593</v>
      </c>
      <c r="C34" s="9">
        <v>550203</v>
      </c>
      <c r="D34" s="9" t="s">
        <v>165</v>
      </c>
      <c r="E34" t="s">
        <v>839</v>
      </c>
      <c r="F34" s="20"/>
      <c r="G34" s="20">
        <v>591.70000000000005</v>
      </c>
      <c r="H34" s="33">
        <f t="shared" si="0"/>
        <v>591.70000000000005</v>
      </c>
      <c r="I34" s="9" t="s">
        <v>12</v>
      </c>
      <c r="J34" s="30">
        <v>25837371.359999999</v>
      </c>
      <c r="K34" s="9" t="s">
        <v>12</v>
      </c>
    </row>
    <row r="35" spans="1:11" x14ac:dyDescent="0.25">
      <c r="A35" s="29">
        <v>42598</v>
      </c>
      <c r="B35" s="29">
        <v>42599</v>
      </c>
      <c r="C35" s="9">
        <v>550203</v>
      </c>
      <c r="D35" s="9" t="s">
        <v>166</v>
      </c>
      <c r="E35" t="s">
        <v>840</v>
      </c>
      <c r="F35" s="20"/>
      <c r="G35" s="20">
        <v>1189.46</v>
      </c>
      <c r="H35" s="33">
        <f t="shared" si="0"/>
        <v>1189.46</v>
      </c>
      <c r="I35" s="9" t="s">
        <v>12</v>
      </c>
      <c r="J35" s="30">
        <v>25838560.82</v>
      </c>
      <c r="K35" s="9" t="s">
        <v>12</v>
      </c>
    </row>
    <row r="36" spans="1:11" x14ac:dyDescent="0.25">
      <c r="A36" s="29">
        <v>42598</v>
      </c>
      <c r="B36" s="29">
        <v>42599</v>
      </c>
      <c r="C36" s="9">
        <v>550203</v>
      </c>
      <c r="D36" s="9" t="s">
        <v>167</v>
      </c>
      <c r="E36" t="s">
        <v>841</v>
      </c>
      <c r="F36" s="20"/>
      <c r="G36" s="20">
        <v>8745.16</v>
      </c>
      <c r="H36" s="33">
        <f t="shared" si="0"/>
        <v>8745.16</v>
      </c>
      <c r="I36" s="9" t="s">
        <v>12</v>
      </c>
      <c r="J36" s="30">
        <v>25847305.98</v>
      </c>
      <c r="K36" s="9" t="s">
        <v>12</v>
      </c>
    </row>
    <row r="37" spans="1:11" x14ac:dyDescent="0.25">
      <c r="A37" s="29">
        <v>42599</v>
      </c>
      <c r="B37" s="29">
        <v>42600</v>
      </c>
      <c r="C37" s="9">
        <v>550203</v>
      </c>
      <c r="D37" s="9" t="s">
        <v>168</v>
      </c>
      <c r="E37" t="s">
        <v>842</v>
      </c>
      <c r="F37" s="20"/>
      <c r="G37" s="20">
        <v>2590.15</v>
      </c>
      <c r="H37" s="33">
        <f t="shared" si="0"/>
        <v>2590.15</v>
      </c>
      <c r="I37" s="9" t="s">
        <v>12</v>
      </c>
      <c r="J37" s="30">
        <v>25849896.129999999</v>
      </c>
      <c r="K37" s="9" t="s">
        <v>12</v>
      </c>
    </row>
    <row r="38" spans="1:11" x14ac:dyDescent="0.25">
      <c r="A38" s="29">
        <v>42600</v>
      </c>
      <c r="B38" s="29">
        <v>42601</v>
      </c>
      <c r="C38" s="9">
        <v>550203</v>
      </c>
      <c r="D38" s="9" t="s">
        <v>169</v>
      </c>
      <c r="E38" t="s">
        <v>843</v>
      </c>
      <c r="F38" s="20"/>
      <c r="G38" s="20">
        <v>775.12</v>
      </c>
      <c r="H38" s="33">
        <f t="shared" si="0"/>
        <v>775.12</v>
      </c>
      <c r="I38" s="9" t="s">
        <v>12</v>
      </c>
      <c r="J38" s="30">
        <v>25850671.25</v>
      </c>
      <c r="K38" s="9" t="s">
        <v>12</v>
      </c>
    </row>
    <row r="39" spans="1:11" x14ac:dyDescent="0.25">
      <c r="A39" s="29">
        <v>42600</v>
      </c>
      <c r="B39" s="29">
        <v>42604</v>
      </c>
      <c r="C39" s="9">
        <v>550203</v>
      </c>
      <c r="D39" s="9" t="s">
        <v>170</v>
      </c>
      <c r="E39" t="s">
        <v>844</v>
      </c>
      <c r="F39" s="20"/>
      <c r="G39" s="20">
        <v>5677.08</v>
      </c>
      <c r="H39" s="33">
        <f t="shared" si="0"/>
        <v>5677.08</v>
      </c>
      <c r="I39" s="9" t="s">
        <v>12</v>
      </c>
      <c r="J39" s="30">
        <v>25856348.329999998</v>
      </c>
      <c r="K39" s="9" t="s">
        <v>12</v>
      </c>
    </row>
    <row r="40" spans="1:11" x14ac:dyDescent="0.25">
      <c r="A40" s="29">
        <v>42601</v>
      </c>
      <c r="B40" s="29">
        <v>42604</v>
      </c>
      <c r="C40" s="9">
        <v>550203</v>
      </c>
      <c r="D40" s="9" t="s">
        <v>171</v>
      </c>
      <c r="E40" t="s">
        <v>845</v>
      </c>
      <c r="F40" s="20"/>
      <c r="G40" s="20">
        <v>765.97</v>
      </c>
      <c r="H40" s="33">
        <f t="shared" si="0"/>
        <v>765.97</v>
      </c>
      <c r="I40" s="9" t="s">
        <v>12</v>
      </c>
      <c r="J40" s="30">
        <v>25857114.300000001</v>
      </c>
      <c r="K40" s="9" t="s">
        <v>12</v>
      </c>
    </row>
    <row r="41" spans="1:11" x14ac:dyDescent="0.25">
      <c r="A41" s="29">
        <v>42604</v>
      </c>
      <c r="B41" s="29">
        <v>42604</v>
      </c>
      <c r="C41" s="9">
        <v>550203</v>
      </c>
      <c r="D41" s="9" t="s">
        <v>172</v>
      </c>
      <c r="E41" t="s">
        <v>846</v>
      </c>
      <c r="F41" s="20"/>
      <c r="G41" s="20">
        <v>1280333.29</v>
      </c>
      <c r="H41" s="33">
        <f t="shared" si="0"/>
        <v>1280333.29</v>
      </c>
      <c r="I41" s="9" t="s">
        <v>12</v>
      </c>
      <c r="J41" s="30">
        <v>27137447.59</v>
      </c>
      <c r="K41" s="9" t="s">
        <v>12</v>
      </c>
    </row>
    <row r="42" spans="1:11" x14ac:dyDescent="0.25">
      <c r="A42" s="29">
        <v>42604</v>
      </c>
      <c r="B42" s="29">
        <v>42604</v>
      </c>
      <c r="C42" s="9">
        <v>550203</v>
      </c>
      <c r="D42" s="9" t="s">
        <v>173</v>
      </c>
      <c r="E42" t="s">
        <v>847</v>
      </c>
      <c r="F42" s="20"/>
      <c r="G42" s="20">
        <v>628195.78</v>
      </c>
      <c r="H42" s="33">
        <f t="shared" si="0"/>
        <v>628195.78</v>
      </c>
      <c r="I42" s="9" t="s">
        <v>12</v>
      </c>
      <c r="J42" s="30">
        <v>27765643.370000001</v>
      </c>
      <c r="K42" s="9" t="s">
        <v>12</v>
      </c>
    </row>
    <row r="43" spans="1:11" x14ac:dyDescent="0.25">
      <c r="A43" s="29">
        <v>42604</v>
      </c>
      <c r="B43" s="29">
        <v>42604</v>
      </c>
      <c r="C43" s="9">
        <v>550203</v>
      </c>
      <c r="D43" s="9" t="s">
        <v>174</v>
      </c>
      <c r="E43" t="s">
        <v>848</v>
      </c>
      <c r="F43" s="20"/>
      <c r="G43" s="20">
        <v>1796240.38</v>
      </c>
      <c r="H43" s="33">
        <f t="shared" si="0"/>
        <v>1796240.38</v>
      </c>
      <c r="I43" s="9" t="s">
        <v>12</v>
      </c>
      <c r="J43" s="30">
        <v>29561883.75</v>
      </c>
      <c r="K43" s="9" t="s">
        <v>12</v>
      </c>
    </row>
    <row r="44" spans="1:11" x14ac:dyDescent="0.25">
      <c r="A44" s="29">
        <v>42604</v>
      </c>
      <c r="B44" s="29">
        <v>42604</v>
      </c>
      <c r="C44" s="9">
        <v>550203</v>
      </c>
      <c r="D44" s="9" t="s">
        <v>175</v>
      </c>
      <c r="E44" t="s">
        <v>849</v>
      </c>
      <c r="F44" s="20"/>
      <c r="G44" s="20">
        <v>713850.05</v>
      </c>
      <c r="H44" s="33">
        <f t="shared" si="0"/>
        <v>713850.05</v>
      </c>
      <c r="I44" s="9" t="s">
        <v>12</v>
      </c>
      <c r="J44" s="30">
        <v>30275733.800000001</v>
      </c>
      <c r="K44" s="9" t="s">
        <v>12</v>
      </c>
    </row>
    <row r="45" spans="1:11" x14ac:dyDescent="0.25">
      <c r="A45" s="29">
        <v>42604</v>
      </c>
      <c r="B45" s="29">
        <v>42605</v>
      </c>
      <c r="C45" s="9">
        <v>550203</v>
      </c>
      <c r="D45" s="9" t="s">
        <v>176</v>
      </c>
      <c r="E45" t="s">
        <v>850</v>
      </c>
      <c r="F45" s="20">
        <v>6906954.5</v>
      </c>
      <c r="G45" s="20"/>
      <c r="H45" s="33">
        <f t="shared" si="0"/>
        <v>0</v>
      </c>
      <c r="I45" s="9" t="s">
        <v>11</v>
      </c>
      <c r="J45" s="30">
        <v>23368779.300000001</v>
      </c>
      <c r="K45" s="9" t="s">
        <v>12</v>
      </c>
    </row>
    <row r="46" spans="1:11" x14ac:dyDescent="0.25">
      <c r="A46" s="29">
        <v>42605</v>
      </c>
      <c r="B46" s="29">
        <v>42605</v>
      </c>
      <c r="C46" s="9">
        <v>550203</v>
      </c>
      <c r="D46" s="9" t="s">
        <v>177</v>
      </c>
      <c r="E46" t="s">
        <v>851</v>
      </c>
      <c r="F46" s="20"/>
      <c r="G46" s="20">
        <v>141823.79</v>
      </c>
      <c r="H46" s="33">
        <f>G46-F51</f>
        <v>0</v>
      </c>
      <c r="I46" s="9" t="s">
        <v>12</v>
      </c>
      <c r="J46" s="30">
        <v>23510603.09</v>
      </c>
      <c r="K46" s="9" t="s">
        <v>12</v>
      </c>
    </row>
    <row r="47" spans="1:11" x14ac:dyDescent="0.25">
      <c r="A47" s="29">
        <v>42605</v>
      </c>
      <c r="B47" s="29">
        <v>42605</v>
      </c>
      <c r="C47" s="9">
        <v>550203</v>
      </c>
      <c r="D47" s="9" t="s">
        <v>178</v>
      </c>
      <c r="E47" t="s">
        <v>852</v>
      </c>
      <c r="F47" s="20"/>
      <c r="G47" s="20">
        <v>144425.13</v>
      </c>
      <c r="H47" s="33">
        <f>G47-F50</f>
        <v>0</v>
      </c>
      <c r="I47" s="9" t="s">
        <v>12</v>
      </c>
      <c r="J47" s="30">
        <v>23655028.219999999</v>
      </c>
      <c r="K47" s="9" t="s">
        <v>12</v>
      </c>
    </row>
    <row r="48" spans="1:11" x14ac:dyDescent="0.25">
      <c r="A48" s="29">
        <v>42605</v>
      </c>
      <c r="B48" s="29">
        <v>42605</v>
      </c>
      <c r="C48" s="9">
        <v>550203</v>
      </c>
      <c r="D48" s="9" t="s">
        <v>179</v>
      </c>
      <c r="E48" t="s">
        <v>853</v>
      </c>
      <c r="F48" s="20"/>
      <c r="G48" s="20">
        <v>45197.5</v>
      </c>
      <c r="H48" s="33">
        <f>G48-F52</f>
        <v>0</v>
      </c>
      <c r="I48" s="9" t="s">
        <v>12</v>
      </c>
      <c r="J48" s="30">
        <v>23700225.719999999</v>
      </c>
      <c r="K48" s="9" t="s">
        <v>12</v>
      </c>
    </row>
    <row r="49" spans="1:13" x14ac:dyDescent="0.25">
      <c r="A49" s="29">
        <v>42605</v>
      </c>
      <c r="B49" s="29">
        <v>42605</v>
      </c>
      <c r="C49" s="9">
        <v>550203</v>
      </c>
      <c r="D49" s="9" t="s">
        <v>180</v>
      </c>
      <c r="E49" t="s">
        <v>854</v>
      </c>
      <c r="F49" s="20"/>
      <c r="G49" s="20">
        <v>93179.43</v>
      </c>
      <c r="H49" s="33">
        <f>G49-F53</f>
        <v>0</v>
      </c>
      <c r="I49" s="9" t="s">
        <v>12</v>
      </c>
      <c r="J49" s="30">
        <v>23793405.149999999</v>
      </c>
      <c r="K49" s="9" t="s">
        <v>12</v>
      </c>
    </row>
    <row r="50" spans="1:13" x14ac:dyDescent="0.25">
      <c r="A50" s="29">
        <v>42605</v>
      </c>
      <c r="B50" s="29">
        <v>42605</v>
      </c>
      <c r="C50" s="9">
        <v>550203</v>
      </c>
      <c r="D50" s="9" t="s">
        <v>181</v>
      </c>
      <c r="E50" s="93" t="s">
        <v>855</v>
      </c>
      <c r="F50" s="20">
        <v>144425.13</v>
      </c>
      <c r="G50" s="20"/>
      <c r="H50" s="33">
        <f t="shared" si="0"/>
        <v>0</v>
      </c>
      <c r="I50" s="9" t="s">
        <v>11</v>
      </c>
      <c r="J50" s="30">
        <v>23648980.02</v>
      </c>
      <c r="K50" s="9" t="s">
        <v>12</v>
      </c>
      <c r="L50" t="s">
        <v>856</v>
      </c>
    </row>
    <row r="51" spans="1:13" x14ac:dyDescent="0.25">
      <c r="A51" s="29">
        <v>42605</v>
      </c>
      <c r="B51" s="29">
        <v>42605</v>
      </c>
      <c r="C51" s="9">
        <v>550203</v>
      </c>
      <c r="D51" s="9" t="s">
        <v>182</v>
      </c>
      <c r="E51" s="93" t="s">
        <v>539</v>
      </c>
      <c r="F51" s="20">
        <v>141823.79</v>
      </c>
      <c r="G51" s="20"/>
      <c r="H51" s="33">
        <f t="shared" si="0"/>
        <v>0</v>
      </c>
      <c r="I51" s="9" t="s">
        <v>11</v>
      </c>
      <c r="J51" s="30">
        <v>23507156.23</v>
      </c>
      <c r="K51" s="9" t="s">
        <v>12</v>
      </c>
      <c r="L51" t="s">
        <v>857</v>
      </c>
    </row>
    <row r="52" spans="1:13" x14ac:dyDescent="0.25">
      <c r="A52" s="29">
        <v>42605</v>
      </c>
      <c r="B52" s="29">
        <v>42605</v>
      </c>
      <c r="C52" s="9">
        <v>550203</v>
      </c>
      <c r="D52" s="9" t="s">
        <v>183</v>
      </c>
      <c r="E52" s="93" t="s">
        <v>747</v>
      </c>
      <c r="F52" s="20">
        <v>45197.5</v>
      </c>
      <c r="G52" s="20"/>
      <c r="H52" s="33">
        <f t="shared" si="0"/>
        <v>0</v>
      </c>
      <c r="I52" s="9" t="s">
        <v>11</v>
      </c>
      <c r="J52" s="30">
        <v>23461958.73</v>
      </c>
      <c r="K52" s="9" t="s">
        <v>12</v>
      </c>
      <c r="L52" t="s">
        <v>858</v>
      </c>
    </row>
    <row r="53" spans="1:13" x14ac:dyDescent="0.25">
      <c r="A53" s="29">
        <v>42605</v>
      </c>
      <c r="B53" s="29">
        <v>42605</v>
      </c>
      <c r="C53" s="9">
        <v>550203</v>
      </c>
      <c r="D53" s="9" t="s">
        <v>184</v>
      </c>
      <c r="E53" s="93" t="s">
        <v>816</v>
      </c>
      <c r="F53" s="20">
        <v>93179.43</v>
      </c>
      <c r="G53" s="20"/>
      <c r="H53" s="33">
        <f t="shared" si="0"/>
        <v>0</v>
      </c>
      <c r="I53" s="9" t="s">
        <v>11</v>
      </c>
      <c r="J53" s="30">
        <v>23368779.300000001</v>
      </c>
      <c r="K53" s="9" t="s">
        <v>12</v>
      </c>
      <c r="L53" t="s">
        <v>817</v>
      </c>
    </row>
    <row r="54" spans="1:13" x14ac:dyDescent="0.25">
      <c r="A54" s="29">
        <v>42607</v>
      </c>
      <c r="B54" s="29">
        <v>42611</v>
      </c>
      <c r="C54" s="9">
        <v>550203</v>
      </c>
      <c r="D54" s="9" t="s">
        <v>185</v>
      </c>
      <c r="E54" t="s">
        <v>859</v>
      </c>
      <c r="F54" s="20"/>
      <c r="G54" s="20">
        <v>2433.42</v>
      </c>
      <c r="H54" s="33">
        <f t="shared" si="0"/>
        <v>2433.42</v>
      </c>
      <c r="I54" s="9" t="s">
        <v>12</v>
      </c>
      <c r="J54" s="30">
        <v>23371212.719999999</v>
      </c>
      <c r="K54" s="9" t="s">
        <v>12</v>
      </c>
    </row>
    <row r="55" spans="1:13" x14ac:dyDescent="0.25">
      <c r="A55" s="29">
        <v>42612</v>
      </c>
      <c r="B55" s="29">
        <v>42612</v>
      </c>
      <c r="C55" s="9">
        <v>550203</v>
      </c>
      <c r="D55" s="155" t="s">
        <v>186</v>
      </c>
      <c r="E55" s="155"/>
      <c r="F55" s="156">
        <v>53.18</v>
      </c>
      <c r="G55" s="20"/>
      <c r="H55" s="33">
        <f t="shared" si="0"/>
        <v>0</v>
      </c>
      <c r="I55" s="9" t="s">
        <v>11</v>
      </c>
      <c r="J55" s="30">
        <v>23371159.539999999</v>
      </c>
      <c r="K55" s="9" t="s">
        <v>12</v>
      </c>
      <c r="L55" t="s">
        <v>879</v>
      </c>
      <c r="M55" s="1">
        <f>SUM(F55:F131)</f>
        <v>38949542.469999999</v>
      </c>
    </row>
    <row r="56" spans="1:13" x14ac:dyDescent="0.25">
      <c r="A56" s="29">
        <v>42612</v>
      </c>
      <c r="B56" s="29">
        <v>42612</v>
      </c>
      <c r="C56" s="9">
        <v>550203</v>
      </c>
      <c r="D56" s="155" t="s">
        <v>186</v>
      </c>
      <c r="E56" s="155"/>
      <c r="F56" s="156">
        <v>56</v>
      </c>
      <c r="G56" s="20"/>
      <c r="H56" s="33">
        <f t="shared" si="0"/>
        <v>0</v>
      </c>
      <c r="I56" s="9" t="s">
        <v>11</v>
      </c>
      <c r="J56" s="30">
        <v>23371103.539999999</v>
      </c>
      <c r="K56" s="9" t="s">
        <v>12</v>
      </c>
    </row>
    <row r="57" spans="1:13" x14ac:dyDescent="0.25">
      <c r="A57" s="29">
        <v>42612</v>
      </c>
      <c r="B57" s="29">
        <v>42612</v>
      </c>
      <c r="C57" s="9">
        <v>550203</v>
      </c>
      <c r="D57" s="155" t="s">
        <v>186</v>
      </c>
      <c r="E57" s="155"/>
      <c r="F57" s="156">
        <v>74.25</v>
      </c>
      <c r="G57" s="20"/>
      <c r="H57" s="33">
        <f t="shared" si="0"/>
        <v>0</v>
      </c>
      <c r="I57" s="9" t="s">
        <v>11</v>
      </c>
      <c r="J57" s="30">
        <v>23371029.289999999</v>
      </c>
      <c r="K57" s="9" t="s">
        <v>12</v>
      </c>
    </row>
    <row r="58" spans="1:13" x14ac:dyDescent="0.25">
      <c r="A58" s="29">
        <v>42612</v>
      </c>
      <c r="B58" s="29">
        <v>42612</v>
      </c>
      <c r="C58" s="9">
        <v>550203</v>
      </c>
      <c r="D58" s="155" t="s">
        <v>186</v>
      </c>
      <c r="E58" s="155"/>
      <c r="F58" s="156">
        <v>76.040000000000006</v>
      </c>
      <c r="G58" s="20"/>
      <c r="H58" s="33">
        <f t="shared" si="0"/>
        <v>0</v>
      </c>
      <c r="I58" s="9" t="s">
        <v>11</v>
      </c>
      <c r="J58" s="30">
        <v>23370953.25</v>
      </c>
      <c r="K58" s="9" t="s">
        <v>12</v>
      </c>
    </row>
    <row r="59" spans="1:13" x14ac:dyDescent="0.25">
      <c r="A59" s="29">
        <v>42612</v>
      </c>
      <c r="B59" s="29">
        <v>42612</v>
      </c>
      <c r="C59" s="9">
        <v>550203</v>
      </c>
      <c r="D59" s="155" t="s">
        <v>186</v>
      </c>
      <c r="E59" s="155"/>
      <c r="F59" s="156">
        <v>144.82</v>
      </c>
      <c r="G59" s="20"/>
      <c r="H59" s="33">
        <f t="shared" si="0"/>
        <v>0</v>
      </c>
      <c r="I59" s="9" t="s">
        <v>11</v>
      </c>
      <c r="J59" s="30">
        <v>23370808.43</v>
      </c>
      <c r="K59" s="9" t="s">
        <v>12</v>
      </c>
    </row>
    <row r="60" spans="1:13" x14ac:dyDescent="0.25">
      <c r="A60" s="29">
        <v>42612</v>
      </c>
      <c r="B60" s="29">
        <v>42612</v>
      </c>
      <c r="C60" s="9">
        <v>550203</v>
      </c>
      <c r="D60" s="155" t="s">
        <v>186</v>
      </c>
      <c r="E60" s="155"/>
      <c r="F60" s="156">
        <v>148.63</v>
      </c>
      <c r="G60" s="20"/>
      <c r="H60" s="33">
        <f t="shared" si="0"/>
        <v>0</v>
      </c>
      <c r="I60" s="9" t="s">
        <v>11</v>
      </c>
      <c r="J60" s="30">
        <v>23370659.800000001</v>
      </c>
      <c r="K60" s="9" t="s">
        <v>12</v>
      </c>
    </row>
    <row r="61" spans="1:13" x14ac:dyDescent="0.25">
      <c r="A61" s="29">
        <v>42612</v>
      </c>
      <c r="B61" s="29">
        <v>42612</v>
      </c>
      <c r="C61" s="9">
        <v>550203</v>
      </c>
      <c r="D61" s="155" t="s">
        <v>186</v>
      </c>
      <c r="E61" s="155"/>
      <c r="F61" s="156">
        <v>193.47</v>
      </c>
      <c r="G61" s="20"/>
      <c r="H61" s="33">
        <f t="shared" si="0"/>
        <v>0</v>
      </c>
      <c r="I61" s="9" t="s">
        <v>11</v>
      </c>
      <c r="J61" s="30">
        <v>23370466.329999998</v>
      </c>
      <c r="K61" s="9" t="s">
        <v>12</v>
      </c>
    </row>
    <row r="62" spans="1:13" x14ac:dyDescent="0.25">
      <c r="A62" s="29">
        <v>42612</v>
      </c>
      <c r="B62" s="29">
        <v>42612</v>
      </c>
      <c r="C62" s="9">
        <v>550203</v>
      </c>
      <c r="D62" s="155" t="s">
        <v>186</v>
      </c>
      <c r="E62" s="155"/>
      <c r="F62" s="156">
        <v>198.41</v>
      </c>
      <c r="G62" s="20"/>
      <c r="H62" s="33">
        <f t="shared" si="0"/>
        <v>0</v>
      </c>
      <c r="I62" s="9" t="s">
        <v>11</v>
      </c>
      <c r="J62" s="30">
        <v>23370267.920000002</v>
      </c>
      <c r="K62" s="9" t="s">
        <v>12</v>
      </c>
    </row>
    <row r="63" spans="1:13" x14ac:dyDescent="0.25">
      <c r="A63" s="29">
        <v>42612</v>
      </c>
      <c r="B63" s="29">
        <v>42612</v>
      </c>
      <c r="C63" s="9">
        <v>550203</v>
      </c>
      <c r="D63" s="155" t="s">
        <v>186</v>
      </c>
      <c r="E63" s="155"/>
      <c r="F63" s="156">
        <v>208.47</v>
      </c>
      <c r="G63" s="20"/>
      <c r="H63" s="33">
        <f t="shared" si="0"/>
        <v>0</v>
      </c>
      <c r="I63" s="9" t="s">
        <v>11</v>
      </c>
      <c r="J63" s="30">
        <v>23370059.449999999</v>
      </c>
      <c r="K63" s="9" t="s">
        <v>12</v>
      </c>
    </row>
    <row r="64" spans="1:13" x14ac:dyDescent="0.25">
      <c r="A64" s="29">
        <v>42612</v>
      </c>
      <c r="B64" s="29">
        <v>42612</v>
      </c>
      <c r="C64" s="9">
        <v>550203</v>
      </c>
      <c r="D64" s="155" t="s">
        <v>186</v>
      </c>
      <c r="E64" s="155"/>
      <c r="F64" s="156">
        <v>222.95</v>
      </c>
      <c r="G64" s="20"/>
      <c r="H64" s="33">
        <f t="shared" si="0"/>
        <v>0</v>
      </c>
      <c r="I64" s="9" t="s">
        <v>11</v>
      </c>
      <c r="J64" s="30">
        <v>23369836.5</v>
      </c>
      <c r="K64" s="9" t="s">
        <v>12</v>
      </c>
    </row>
    <row r="65" spans="1:11" x14ac:dyDescent="0.25">
      <c r="A65" s="29">
        <v>42612</v>
      </c>
      <c r="B65" s="29">
        <v>42612</v>
      </c>
      <c r="C65" s="9">
        <v>550203</v>
      </c>
      <c r="D65" s="155" t="s">
        <v>186</v>
      </c>
      <c r="E65" s="155"/>
      <c r="F65" s="156">
        <v>297.52</v>
      </c>
      <c r="G65" s="20"/>
      <c r="H65" s="33">
        <f t="shared" si="0"/>
        <v>0</v>
      </c>
      <c r="I65" s="9" t="s">
        <v>11</v>
      </c>
      <c r="J65" s="30">
        <v>23369538.98</v>
      </c>
      <c r="K65" s="9" t="s">
        <v>12</v>
      </c>
    </row>
    <row r="66" spans="1:11" x14ac:dyDescent="0.25">
      <c r="A66" s="29">
        <v>42612</v>
      </c>
      <c r="B66" s="29">
        <v>42612</v>
      </c>
      <c r="C66" s="9">
        <v>550203</v>
      </c>
      <c r="D66" s="155" t="s">
        <v>186</v>
      </c>
      <c r="E66" s="155"/>
      <c r="F66" s="156">
        <v>311.85000000000002</v>
      </c>
      <c r="G66" s="20"/>
      <c r="H66" s="33">
        <f t="shared" si="0"/>
        <v>0</v>
      </c>
      <c r="I66" s="9" t="s">
        <v>11</v>
      </c>
      <c r="J66" s="30">
        <v>23369227.129999999</v>
      </c>
      <c r="K66" s="9" t="s">
        <v>12</v>
      </c>
    </row>
    <row r="67" spans="1:11" x14ac:dyDescent="0.25">
      <c r="A67" s="29">
        <v>42612</v>
      </c>
      <c r="B67" s="29">
        <v>42612</v>
      </c>
      <c r="C67" s="9">
        <v>550203</v>
      </c>
      <c r="D67" s="155" t="s">
        <v>186</v>
      </c>
      <c r="E67" s="155"/>
      <c r="F67" s="156">
        <v>437.92</v>
      </c>
      <c r="G67" s="20"/>
      <c r="H67" s="33">
        <f t="shared" si="0"/>
        <v>0</v>
      </c>
      <c r="I67" s="9" t="s">
        <v>11</v>
      </c>
      <c r="J67" s="30">
        <v>23368789.210000001</v>
      </c>
      <c r="K67" s="9" t="s">
        <v>12</v>
      </c>
    </row>
    <row r="68" spans="1:11" x14ac:dyDescent="0.25">
      <c r="A68" s="29">
        <v>42612</v>
      </c>
      <c r="B68" s="29">
        <v>42612</v>
      </c>
      <c r="C68" s="9">
        <v>550203</v>
      </c>
      <c r="D68" s="155" t="s">
        <v>186</v>
      </c>
      <c r="E68" s="155"/>
      <c r="F68" s="156">
        <v>461.56</v>
      </c>
      <c r="G68" s="20"/>
      <c r="H68" s="33">
        <f t="shared" si="0"/>
        <v>0</v>
      </c>
      <c r="I68" s="9" t="s">
        <v>11</v>
      </c>
      <c r="J68" s="30">
        <v>23368327.649999999</v>
      </c>
      <c r="K68" s="9" t="s">
        <v>12</v>
      </c>
    </row>
    <row r="69" spans="1:11" x14ac:dyDescent="0.25">
      <c r="A69" s="29">
        <v>42612</v>
      </c>
      <c r="B69" s="29">
        <v>42612</v>
      </c>
      <c r="C69" s="9">
        <v>550203</v>
      </c>
      <c r="D69" s="155" t="s">
        <v>186</v>
      </c>
      <c r="E69" s="155"/>
      <c r="F69" s="156">
        <v>707</v>
      </c>
      <c r="G69" s="20"/>
      <c r="H69" s="33">
        <f t="shared" ref="H69:H132" si="1">G69</f>
        <v>0</v>
      </c>
      <c r="I69" s="9" t="s">
        <v>11</v>
      </c>
      <c r="J69" s="30">
        <v>23367620.649999999</v>
      </c>
      <c r="K69" s="9" t="s">
        <v>12</v>
      </c>
    </row>
    <row r="70" spans="1:11" x14ac:dyDescent="0.25">
      <c r="A70" s="29">
        <v>42612</v>
      </c>
      <c r="B70" s="29">
        <v>42612</v>
      </c>
      <c r="C70" s="9">
        <v>550203</v>
      </c>
      <c r="D70" s="155" t="s">
        <v>186</v>
      </c>
      <c r="E70" s="155"/>
      <c r="F70" s="156">
        <v>1365.35</v>
      </c>
      <c r="G70" s="20"/>
      <c r="H70" s="33">
        <f t="shared" si="1"/>
        <v>0</v>
      </c>
      <c r="I70" s="9" t="s">
        <v>11</v>
      </c>
      <c r="J70" s="30">
        <v>23366255.300000001</v>
      </c>
      <c r="K70" s="9" t="s">
        <v>12</v>
      </c>
    </row>
    <row r="71" spans="1:11" x14ac:dyDescent="0.25">
      <c r="A71" s="29">
        <v>42612</v>
      </c>
      <c r="B71" s="29">
        <v>42612</v>
      </c>
      <c r="C71" s="9">
        <v>550203</v>
      </c>
      <c r="D71" s="155" t="s">
        <v>186</v>
      </c>
      <c r="E71" s="155"/>
      <c r="F71" s="156">
        <v>1455.25</v>
      </c>
      <c r="G71" s="20"/>
      <c r="H71" s="33">
        <f t="shared" si="1"/>
        <v>0</v>
      </c>
      <c r="I71" s="9" t="s">
        <v>11</v>
      </c>
      <c r="J71" s="30">
        <v>23364800.050000001</v>
      </c>
      <c r="K71" s="9" t="s">
        <v>12</v>
      </c>
    </row>
    <row r="72" spans="1:11" x14ac:dyDescent="0.25">
      <c r="A72" s="29">
        <v>42612</v>
      </c>
      <c r="B72" s="29">
        <v>42612</v>
      </c>
      <c r="C72" s="9">
        <v>550203</v>
      </c>
      <c r="D72" s="155" t="s">
        <v>186</v>
      </c>
      <c r="E72" s="155"/>
      <c r="F72" s="156">
        <v>1482.95</v>
      </c>
      <c r="G72" s="20"/>
      <c r="H72" s="33">
        <f t="shared" si="1"/>
        <v>0</v>
      </c>
      <c r="I72" s="9" t="s">
        <v>11</v>
      </c>
      <c r="J72" s="30">
        <v>23363317.100000001</v>
      </c>
      <c r="K72" s="9" t="s">
        <v>12</v>
      </c>
    </row>
    <row r="73" spans="1:11" x14ac:dyDescent="0.25">
      <c r="A73" s="29">
        <v>42612</v>
      </c>
      <c r="B73" s="29">
        <v>42612</v>
      </c>
      <c r="C73" s="9">
        <v>550203</v>
      </c>
      <c r="D73" s="155" t="s">
        <v>186</v>
      </c>
      <c r="E73" s="155"/>
      <c r="F73" s="156">
        <v>1643.8</v>
      </c>
      <c r="G73" s="20"/>
      <c r="H73" s="33">
        <f t="shared" si="1"/>
        <v>0</v>
      </c>
      <c r="I73" s="9" t="s">
        <v>11</v>
      </c>
      <c r="J73" s="30">
        <v>23361673.300000001</v>
      </c>
      <c r="K73" s="9" t="s">
        <v>12</v>
      </c>
    </row>
    <row r="74" spans="1:11" x14ac:dyDescent="0.25">
      <c r="A74" s="29">
        <v>42612</v>
      </c>
      <c r="B74" s="29">
        <v>42612</v>
      </c>
      <c r="C74" s="9">
        <v>550203</v>
      </c>
      <c r="D74" s="155" t="s">
        <v>186</v>
      </c>
      <c r="E74" s="155"/>
      <c r="F74" s="156">
        <v>2126.9899999999998</v>
      </c>
      <c r="G74" s="20"/>
      <c r="H74" s="33">
        <f t="shared" si="1"/>
        <v>0</v>
      </c>
      <c r="I74" s="9" t="s">
        <v>11</v>
      </c>
      <c r="J74" s="30">
        <v>23359546.309999999</v>
      </c>
      <c r="K74" s="9" t="s">
        <v>12</v>
      </c>
    </row>
    <row r="75" spans="1:11" x14ac:dyDescent="0.25">
      <c r="A75" s="29">
        <v>42612</v>
      </c>
      <c r="B75" s="29">
        <v>42612</v>
      </c>
      <c r="C75" s="9">
        <v>550203</v>
      </c>
      <c r="D75" s="155" t="s">
        <v>186</v>
      </c>
      <c r="E75" s="155"/>
      <c r="F75" s="156">
        <v>2549.25</v>
      </c>
      <c r="G75" s="20"/>
      <c r="H75" s="33">
        <f t="shared" si="1"/>
        <v>0</v>
      </c>
      <c r="I75" s="9" t="s">
        <v>11</v>
      </c>
      <c r="J75" s="30">
        <v>23356997.059999999</v>
      </c>
      <c r="K75" s="9" t="s">
        <v>12</v>
      </c>
    </row>
    <row r="76" spans="1:11" x14ac:dyDescent="0.25">
      <c r="A76" s="29">
        <v>42612</v>
      </c>
      <c r="B76" s="29">
        <v>42612</v>
      </c>
      <c r="C76" s="9">
        <v>550203</v>
      </c>
      <c r="D76" s="155" t="s">
        <v>186</v>
      </c>
      <c r="E76" s="155"/>
      <c r="F76" s="156">
        <v>2680.15</v>
      </c>
      <c r="G76" s="20"/>
      <c r="H76" s="33">
        <f t="shared" si="1"/>
        <v>0</v>
      </c>
      <c r="I76" s="9" t="s">
        <v>11</v>
      </c>
      <c r="J76" s="30">
        <v>23354316.91</v>
      </c>
      <c r="K76" s="9" t="s">
        <v>12</v>
      </c>
    </row>
    <row r="77" spans="1:11" x14ac:dyDescent="0.25">
      <c r="A77" s="29">
        <v>42612</v>
      </c>
      <c r="B77" s="29">
        <v>42612</v>
      </c>
      <c r="C77" s="9">
        <v>550203</v>
      </c>
      <c r="D77" s="155" t="s">
        <v>186</v>
      </c>
      <c r="E77" s="155"/>
      <c r="F77" s="156">
        <v>3056.55</v>
      </c>
      <c r="G77" s="20"/>
      <c r="H77" s="33">
        <f t="shared" si="1"/>
        <v>0</v>
      </c>
      <c r="I77" s="9" t="s">
        <v>11</v>
      </c>
      <c r="J77" s="30">
        <v>23351260.359999999</v>
      </c>
      <c r="K77" s="9" t="s">
        <v>12</v>
      </c>
    </row>
    <row r="78" spans="1:11" x14ac:dyDescent="0.25">
      <c r="A78" s="29">
        <v>42612</v>
      </c>
      <c r="B78" s="29">
        <v>42612</v>
      </c>
      <c r="C78" s="9">
        <v>550203</v>
      </c>
      <c r="D78" s="155" t="s">
        <v>186</v>
      </c>
      <c r="E78" s="155"/>
      <c r="F78" s="156">
        <v>3234.98</v>
      </c>
      <c r="G78" s="20"/>
      <c r="H78" s="33">
        <f t="shared" si="1"/>
        <v>0</v>
      </c>
      <c r="I78" s="9" t="s">
        <v>11</v>
      </c>
      <c r="J78" s="30">
        <v>23348025.379999999</v>
      </c>
      <c r="K78" s="9" t="s">
        <v>12</v>
      </c>
    </row>
    <row r="79" spans="1:11" x14ac:dyDescent="0.25">
      <c r="A79" s="29">
        <v>42612</v>
      </c>
      <c r="B79" s="29">
        <v>42612</v>
      </c>
      <c r="C79" s="9">
        <v>550203</v>
      </c>
      <c r="D79" s="155" t="s">
        <v>186</v>
      </c>
      <c r="E79" s="155"/>
      <c r="F79" s="156">
        <v>4149.72</v>
      </c>
      <c r="G79" s="20"/>
      <c r="H79" s="33">
        <f t="shared" si="1"/>
        <v>0</v>
      </c>
      <c r="I79" s="9" t="s">
        <v>11</v>
      </c>
      <c r="J79" s="30">
        <v>23343875.66</v>
      </c>
      <c r="K79" s="9" t="s">
        <v>12</v>
      </c>
    </row>
    <row r="80" spans="1:11" x14ac:dyDescent="0.25">
      <c r="A80" s="29">
        <v>42612</v>
      </c>
      <c r="B80" s="29">
        <v>42612</v>
      </c>
      <c r="C80" s="9">
        <v>550203</v>
      </c>
      <c r="D80" s="155" t="s">
        <v>186</v>
      </c>
      <c r="E80" s="155"/>
      <c r="F80" s="156">
        <v>4670.08</v>
      </c>
      <c r="G80" s="20"/>
      <c r="H80" s="33">
        <f t="shared" si="1"/>
        <v>0</v>
      </c>
      <c r="I80" s="9" t="s">
        <v>11</v>
      </c>
      <c r="J80" s="30">
        <v>23339205.579999998</v>
      </c>
      <c r="K80" s="9" t="s">
        <v>12</v>
      </c>
    </row>
    <row r="81" spans="1:11" x14ac:dyDescent="0.25">
      <c r="A81" s="29">
        <v>42612</v>
      </c>
      <c r="B81" s="29">
        <v>42612</v>
      </c>
      <c r="C81" s="9">
        <v>550203</v>
      </c>
      <c r="D81" s="155" t="s">
        <v>186</v>
      </c>
      <c r="E81" s="155"/>
      <c r="F81" s="156">
        <v>4765.41</v>
      </c>
      <c r="G81" s="20"/>
      <c r="H81" s="33">
        <f t="shared" si="1"/>
        <v>0</v>
      </c>
      <c r="I81" s="9" t="s">
        <v>11</v>
      </c>
      <c r="J81" s="30">
        <v>23334440.170000002</v>
      </c>
      <c r="K81" s="9" t="s">
        <v>12</v>
      </c>
    </row>
    <row r="82" spans="1:11" x14ac:dyDescent="0.25">
      <c r="A82" s="29">
        <v>42612</v>
      </c>
      <c r="B82" s="29">
        <v>42612</v>
      </c>
      <c r="C82" s="9">
        <v>550203</v>
      </c>
      <c r="D82" s="155" t="s">
        <v>186</v>
      </c>
      <c r="E82" s="155"/>
      <c r="F82" s="156">
        <v>4995.92</v>
      </c>
      <c r="G82" s="20"/>
      <c r="H82" s="33">
        <f t="shared" si="1"/>
        <v>0</v>
      </c>
      <c r="I82" s="9" t="s">
        <v>11</v>
      </c>
      <c r="J82" s="30">
        <v>23329444.25</v>
      </c>
      <c r="K82" s="9" t="s">
        <v>12</v>
      </c>
    </row>
    <row r="83" spans="1:11" x14ac:dyDescent="0.25">
      <c r="A83" s="29">
        <v>42612</v>
      </c>
      <c r="B83" s="29">
        <v>42612</v>
      </c>
      <c r="C83" s="9">
        <v>550203</v>
      </c>
      <c r="D83" s="155" t="s">
        <v>186</v>
      </c>
      <c r="E83" s="155"/>
      <c r="F83" s="156">
        <v>5296.9</v>
      </c>
      <c r="G83" s="20"/>
      <c r="H83" s="33">
        <f t="shared" si="1"/>
        <v>0</v>
      </c>
      <c r="I83" s="9" t="s">
        <v>11</v>
      </c>
      <c r="J83" s="30">
        <v>23324147.350000001</v>
      </c>
      <c r="K83" s="9" t="s">
        <v>12</v>
      </c>
    </row>
    <row r="84" spans="1:11" x14ac:dyDescent="0.25">
      <c r="A84" s="29">
        <v>42612</v>
      </c>
      <c r="B84" s="29">
        <v>42612</v>
      </c>
      <c r="C84" s="9">
        <v>550203</v>
      </c>
      <c r="D84" s="155" t="s">
        <v>186</v>
      </c>
      <c r="E84" s="155"/>
      <c r="F84" s="156">
        <v>5579.46</v>
      </c>
      <c r="G84" s="20"/>
      <c r="H84" s="33">
        <f t="shared" si="1"/>
        <v>0</v>
      </c>
      <c r="I84" s="9" t="s">
        <v>11</v>
      </c>
      <c r="J84" s="30">
        <v>23318567.890000001</v>
      </c>
      <c r="K84" s="9" t="s">
        <v>12</v>
      </c>
    </row>
    <row r="85" spans="1:11" x14ac:dyDescent="0.25">
      <c r="A85" s="29">
        <v>42612</v>
      </c>
      <c r="B85" s="29">
        <v>42612</v>
      </c>
      <c r="C85" s="9">
        <v>550203</v>
      </c>
      <c r="D85" s="155" t="s">
        <v>186</v>
      </c>
      <c r="E85" s="155"/>
      <c r="F85" s="156">
        <v>7316.76</v>
      </c>
      <c r="G85" s="20"/>
      <c r="H85" s="33">
        <f t="shared" si="1"/>
        <v>0</v>
      </c>
      <c r="I85" s="9" t="s">
        <v>11</v>
      </c>
      <c r="J85" s="30">
        <v>23311251.129999999</v>
      </c>
      <c r="K85" s="9" t="s">
        <v>12</v>
      </c>
    </row>
    <row r="86" spans="1:11" x14ac:dyDescent="0.25">
      <c r="A86" s="29">
        <v>42612</v>
      </c>
      <c r="B86" s="29">
        <v>42612</v>
      </c>
      <c r="C86" s="9">
        <v>550203</v>
      </c>
      <c r="D86" s="155" t="s">
        <v>186</v>
      </c>
      <c r="E86" s="155"/>
      <c r="F86" s="156">
        <v>8328.5499999999993</v>
      </c>
      <c r="G86" s="20"/>
      <c r="H86" s="33">
        <f t="shared" si="1"/>
        <v>0</v>
      </c>
      <c r="I86" s="9" t="s">
        <v>11</v>
      </c>
      <c r="J86" s="30">
        <v>23302922.579999998</v>
      </c>
      <c r="K86" s="9" t="s">
        <v>12</v>
      </c>
    </row>
    <row r="87" spans="1:11" x14ac:dyDescent="0.25">
      <c r="A87" s="29">
        <v>42612</v>
      </c>
      <c r="B87" s="29">
        <v>42612</v>
      </c>
      <c r="C87" s="9">
        <v>550203</v>
      </c>
      <c r="D87" s="155" t="s">
        <v>186</v>
      </c>
      <c r="E87" s="155"/>
      <c r="F87" s="156">
        <v>8531.91</v>
      </c>
      <c r="G87" s="20"/>
      <c r="H87" s="33">
        <f t="shared" si="1"/>
        <v>0</v>
      </c>
      <c r="I87" s="9" t="s">
        <v>11</v>
      </c>
      <c r="J87" s="30">
        <v>23294390.670000002</v>
      </c>
      <c r="K87" s="9" t="s">
        <v>12</v>
      </c>
    </row>
    <row r="88" spans="1:11" x14ac:dyDescent="0.25">
      <c r="A88" s="29">
        <v>42612</v>
      </c>
      <c r="B88" s="29">
        <v>42612</v>
      </c>
      <c r="C88" s="9">
        <v>550203</v>
      </c>
      <c r="D88" s="155" t="s">
        <v>186</v>
      </c>
      <c r="E88" s="155"/>
      <c r="F88" s="156">
        <v>9738.3799999999992</v>
      </c>
      <c r="G88" s="20"/>
      <c r="H88" s="33">
        <f t="shared" si="1"/>
        <v>0</v>
      </c>
      <c r="I88" s="9" t="s">
        <v>11</v>
      </c>
      <c r="J88" s="30">
        <v>23284652.289999999</v>
      </c>
      <c r="K88" s="9" t="s">
        <v>12</v>
      </c>
    </row>
    <row r="89" spans="1:11" x14ac:dyDescent="0.25">
      <c r="A89" s="29">
        <v>42612</v>
      </c>
      <c r="B89" s="29">
        <v>42612</v>
      </c>
      <c r="C89" s="9">
        <v>550203</v>
      </c>
      <c r="D89" s="155" t="s">
        <v>186</v>
      </c>
      <c r="E89" s="155"/>
      <c r="F89" s="156">
        <v>10262.58</v>
      </c>
      <c r="G89" s="20"/>
      <c r="H89" s="33">
        <f t="shared" si="1"/>
        <v>0</v>
      </c>
      <c r="I89" s="9" t="s">
        <v>11</v>
      </c>
      <c r="J89" s="30">
        <v>23274389.710000001</v>
      </c>
      <c r="K89" s="9" t="s">
        <v>12</v>
      </c>
    </row>
    <row r="90" spans="1:11" x14ac:dyDescent="0.25">
      <c r="A90" s="29">
        <v>42612</v>
      </c>
      <c r="B90" s="29">
        <v>42612</v>
      </c>
      <c r="C90" s="9">
        <v>550203</v>
      </c>
      <c r="D90" s="155" t="s">
        <v>186</v>
      </c>
      <c r="E90" s="155"/>
      <c r="F90" s="156">
        <v>10929.62</v>
      </c>
      <c r="G90" s="20"/>
      <c r="H90" s="33">
        <f t="shared" si="1"/>
        <v>0</v>
      </c>
      <c r="I90" s="9" t="s">
        <v>11</v>
      </c>
      <c r="J90" s="30">
        <v>23263460.09</v>
      </c>
      <c r="K90" s="9" t="s">
        <v>12</v>
      </c>
    </row>
    <row r="91" spans="1:11" x14ac:dyDescent="0.25">
      <c r="A91" s="29">
        <v>42612</v>
      </c>
      <c r="B91" s="29">
        <v>42612</v>
      </c>
      <c r="C91" s="9">
        <v>550203</v>
      </c>
      <c r="D91" s="155" t="s">
        <v>186</v>
      </c>
      <c r="E91" s="155"/>
      <c r="F91" s="156">
        <v>11272.95</v>
      </c>
      <c r="G91" s="20"/>
      <c r="H91" s="33">
        <f t="shared" si="1"/>
        <v>0</v>
      </c>
      <c r="I91" s="9" t="s">
        <v>11</v>
      </c>
      <c r="J91" s="30">
        <v>23252187.140000001</v>
      </c>
      <c r="K91" s="9" t="s">
        <v>12</v>
      </c>
    </row>
    <row r="92" spans="1:11" x14ac:dyDescent="0.25">
      <c r="A92" s="29">
        <v>42612</v>
      </c>
      <c r="B92" s="29">
        <v>42612</v>
      </c>
      <c r="C92" s="9">
        <v>550203</v>
      </c>
      <c r="D92" s="155" t="s">
        <v>186</v>
      </c>
      <c r="E92" s="155"/>
      <c r="F92" s="156">
        <v>11547.66</v>
      </c>
      <c r="G92" s="20"/>
      <c r="H92" s="33">
        <f t="shared" si="1"/>
        <v>0</v>
      </c>
      <c r="I92" s="9" t="s">
        <v>11</v>
      </c>
      <c r="J92" s="30">
        <v>23240639.48</v>
      </c>
      <c r="K92" s="9" t="s">
        <v>12</v>
      </c>
    </row>
    <row r="93" spans="1:11" x14ac:dyDescent="0.25">
      <c r="A93" s="29">
        <v>42612</v>
      </c>
      <c r="B93" s="29">
        <v>42612</v>
      </c>
      <c r="C93" s="9">
        <v>550203</v>
      </c>
      <c r="D93" s="155" t="s">
        <v>186</v>
      </c>
      <c r="E93" s="155"/>
      <c r="F93" s="156">
        <v>13343.71</v>
      </c>
      <c r="G93" s="20"/>
      <c r="H93" s="33">
        <f t="shared" si="1"/>
        <v>0</v>
      </c>
      <c r="I93" s="9" t="s">
        <v>11</v>
      </c>
      <c r="J93" s="30">
        <v>23227295.77</v>
      </c>
      <c r="K93" s="9" t="s">
        <v>12</v>
      </c>
    </row>
    <row r="94" spans="1:11" x14ac:dyDescent="0.25">
      <c r="A94" s="29">
        <v>42612</v>
      </c>
      <c r="B94" s="29">
        <v>42612</v>
      </c>
      <c r="C94" s="9">
        <v>550203</v>
      </c>
      <c r="D94" s="155" t="s">
        <v>186</v>
      </c>
      <c r="E94" s="155"/>
      <c r="F94" s="156">
        <v>15061.1</v>
      </c>
      <c r="G94" s="20"/>
      <c r="H94" s="33">
        <f t="shared" si="1"/>
        <v>0</v>
      </c>
      <c r="I94" s="9" t="s">
        <v>11</v>
      </c>
      <c r="J94" s="30">
        <v>23212234.670000002</v>
      </c>
      <c r="K94" s="9" t="s">
        <v>12</v>
      </c>
    </row>
    <row r="95" spans="1:11" x14ac:dyDescent="0.25">
      <c r="A95" s="29">
        <v>42612</v>
      </c>
      <c r="B95" s="29">
        <v>42612</v>
      </c>
      <c r="C95" s="9">
        <v>550203</v>
      </c>
      <c r="D95" s="155" t="s">
        <v>186</v>
      </c>
      <c r="E95" s="155"/>
      <c r="F95" s="156">
        <v>18196.79</v>
      </c>
      <c r="G95" s="20"/>
      <c r="H95" s="33">
        <f t="shared" si="1"/>
        <v>0</v>
      </c>
      <c r="I95" s="9" t="s">
        <v>11</v>
      </c>
      <c r="J95" s="30">
        <v>23194037.879999999</v>
      </c>
      <c r="K95" s="9" t="s">
        <v>12</v>
      </c>
    </row>
    <row r="96" spans="1:11" x14ac:dyDescent="0.25">
      <c r="A96" s="29">
        <v>42612</v>
      </c>
      <c r="B96" s="29">
        <v>42612</v>
      </c>
      <c r="C96" s="9">
        <v>550203</v>
      </c>
      <c r="D96" s="155" t="s">
        <v>186</v>
      </c>
      <c r="E96" s="155"/>
      <c r="F96" s="156">
        <v>22192.3</v>
      </c>
      <c r="G96" s="20"/>
      <c r="H96" s="33">
        <f t="shared" si="1"/>
        <v>0</v>
      </c>
      <c r="I96" s="9" t="s">
        <v>11</v>
      </c>
      <c r="J96" s="30">
        <v>23171845.579999998</v>
      </c>
      <c r="K96" s="9" t="s">
        <v>12</v>
      </c>
    </row>
    <row r="97" spans="1:11" x14ac:dyDescent="0.25">
      <c r="A97" s="29">
        <v>42612</v>
      </c>
      <c r="B97" s="29">
        <v>42612</v>
      </c>
      <c r="C97" s="9">
        <v>550203</v>
      </c>
      <c r="D97" s="155" t="s">
        <v>186</v>
      </c>
      <c r="E97" s="155"/>
      <c r="F97" s="156">
        <v>23354.49</v>
      </c>
      <c r="G97" s="20"/>
      <c r="H97" s="33">
        <f t="shared" si="1"/>
        <v>0</v>
      </c>
      <c r="I97" s="9" t="s">
        <v>11</v>
      </c>
      <c r="J97" s="30">
        <v>23148491.09</v>
      </c>
      <c r="K97" s="9" t="s">
        <v>12</v>
      </c>
    </row>
    <row r="98" spans="1:11" x14ac:dyDescent="0.25">
      <c r="A98" s="29">
        <v>42612</v>
      </c>
      <c r="B98" s="29">
        <v>42612</v>
      </c>
      <c r="C98" s="9">
        <v>550203</v>
      </c>
      <c r="D98" s="155" t="s">
        <v>186</v>
      </c>
      <c r="E98" s="155"/>
      <c r="F98" s="156">
        <v>27551.46</v>
      </c>
      <c r="G98" s="20"/>
      <c r="H98" s="33">
        <f t="shared" si="1"/>
        <v>0</v>
      </c>
      <c r="I98" s="9" t="s">
        <v>11</v>
      </c>
      <c r="J98" s="30">
        <v>23120939.629999999</v>
      </c>
      <c r="K98" s="9" t="s">
        <v>12</v>
      </c>
    </row>
    <row r="99" spans="1:11" x14ac:dyDescent="0.25">
      <c r="A99" s="29">
        <v>42612</v>
      </c>
      <c r="B99" s="29">
        <v>42612</v>
      </c>
      <c r="C99" s="9">
        <v>550203</v>
      </c>
      <c r="D99" s="155" t="s">
        <v>186</v>
      </c>
      <c r="E99" s="155"/>
      <c r="F99" s="156">
        <v>30422.11</v>
      </c>
      <c r="G99" s="20"/>
      <c r="H99" s="33">
        <f t="shared" si="1"/>
        <v>0</v>
      </c>
      <c r="I99" s="9" t="s">
        <v>11</v>
      </c>
      <c r="J99" s="30">
        <v>23090517.52</v>
      </c>
      <c r="K99" s="9" t="s">
        <v>12</v>
      </c>
    </row>
    <row r="100" spans="1:11" x14ac:dyDescent="0.25">
      <c r="A100" s="29">
        <v>42612</v>
      </c>
      <c r="B100" s="29">
        <v>42612</v>
      </c>
      <c r="C100" s="9">
        <v>550203</v>
      </c>
      <c r="D100" s="155" t="s">
        <v>186</v>
      </c>
      <c r="E100" s="155"/>
      <c r="F100" s="156">
        <v>32175</v>
      </c>
      <c r="G100" s="20"/>
      <c r="H100" s="33">
        <f t="shared" si="1"/>
        <v>0</v>
      </c>
      <c r="I100" s="9" t="s">
        <v>11</v>
      </c>
      <c r="J100" s="30">
        <v>23058342.52</v>
      </c>
      <c r="K100" s="9" t="s">
        <v>12</v>
      </c>
    </row>
    <row r="101" spans="1:11" x14ac:dyDescent="0.25">
      <c r="A101" s="29">
        <v>42612</v>
      </c>
      <c r="B101" s="29">
        <v>42612</v>
      </c>
      <c r="C101" s="9">
        <v>550203</v>
      </c>
      <c r="D101" s="155" t="s">
        <v>186</v>
      </c>
      <c r="E101" s="155"/>
      <c r="F101" s="156">
        <v>33100.82</v>
      </c>
      <c r="G101" s="20"/>
      <c r="H101" s="33">
        <f t="shared" si="1"/>
        <v>0</v>
      </c>
      <c r="I101" s="9" t="s">
        <v>11</v>
      </c>
      <c r="J101" s="30">
        <v>23025241.699999999</v>
      </c>
      <c r="K101" s="9" t="s">
        <v>12</v>
      </c>
    </row>
    <row r="102" spans="1:11" x14ac:dyDescent="0.25">
      <c r="A102" s="29">
        <v>42612</v>
      </c>
      <c r="B102" s="29">
        <v>42612</v>
      </c>
      <c r="C102" s="9">
        <v>550203</v>
      </c>
      <c r="D102" s="155" t="s">
        <v>186</v>
      </c>
      <c r="E102" s="155"/>
      <c r="F102" s="156">
        <v>36164.620000000003</v>
      </c>
      <c r="G102" s="20"/>
      <c r="H102" s="33">
        <f t="shared" si="1"/>
        <v>0</v>
      </c>
      <c r="I102" s="9" t="s">
        <v>11</v>
      </c>
      <c r="J102" s="30">
        <v>22989077.079999998</v>
      </c>
      <c r="K102" s="9" t="s">
        <v>12</v>
      </c>
    </row>
    <row r="103" spans="1:11" x14ac:dyDescent="0.25">
      <c r="A103" s="29">
        <v>42612</v>
      </c>
      <c r="B103" s="29">
        <v>42612</v>
      </c>
      <c r="C103" s="9">
        <v>550203</v>
      </c>
      <c r="D103" s="155" t="s">
        <v>186</v>
      </c>
      <c r="E103" s="155"/>
      <c r="F103" s="156">
        <v>39792.61</v>
      </c>
      <c r="G103" s="20"/>
      <c r="H103" s="33">
        <f t="shared" si="1"/>
        <v>0</v>
      </c>
      <c r="I103" s="9" t="s">
        <v>11</v>
      </c>
      <c r="J103" s="30">
        <v>22949284.469999999</v>
      </c>
      <c r="K103" s="9" t="s">
        <v>12</v>
      </c>
    </row>
    <row r="104" spans="1:11" x14ac:dyDescent="0.25">
      <c r="A104" s="29">
        <v>42612</v>
      </c>
      <c r="B104" s="29">
        <v>42612</v>
      </c>
      <c r="C104" s="9">
        <v>550203</v>
      </c>
      <c r="D104" s="155" t="s">
        <v>186</v>
      </c>
      <c r="E104" s="155"/>
      <c r="F104" s="156">
        <v>42610.8</v>
      </c>
      <c r="G104" s="20"/>
      <c r="H104" s="33">
        <f t="shared" si="1"/>
        <v>0</v>
      </c>
      <c r="I104" s="9" t="s">
        <v>11</v>
      </c>
      <c r="J104" s="30">
        <v>22906673.670000002</v>
      </c>
      <c r="K104" s="9" t="s">
        <v>12</v>
      </c>
    </row>
    <row r="105" spans="1:11" x14ac:dyDescent="0.25">
      <c r="A105" s="29">
        <v>42612</v>
      </c>
      <c r="B105" s="29">
        <v>42612</v>
      </c>
      <c r="C105" s="9">
        <v>550203</v>
      </c>
      <c r="D105" s="155" t="s">
        <v>186</v>
      </c>
      <c r="E105" s="155"/>
      <c r="F105" s="156">
        <v>49714.98</v>
      </c>
      <c r="G105" s="20"/>
      <c r="H105" s="33">
        <f t="shared" si="1"/>
        <v>0</v>
      </c>
      <c r="I105" s="9" t="s">
        <v>11</v>
      </c>
      <c r="J105" s="30">
        <v>22856958.690000001</v>
      </c>
      <c r="K105" s="9" t="s">
        <v>12</v>
      </c>
    </row>
    <row r="106" spans="1:11" x14ac:dyDescent="0.25">
      <c r="A106" s="29">
        <v>42612</v>
      </c>
      <c r="B106" s="29">
        <v>42612</v>
      </c>
      <c r="C106" s="9">
        <v>550203</v>
      </c>
      <c r="D106" s="155" t="s">
        <v>186</v>
      </c>
      <c r="E106" s="155"/>
      <c r="F106" s="156">
        <v>55570.58</v>
      </c>
      <c r="G106" s="20"/>
      <c r="H106" s="33">
        <f t="shared" si="1"/>
        <v>0</v>
      </c>
      <c r="I106" s="9" t="s">
        <v>11</v>
      </c>
      <c r="J106" s="30">
        <v>22801388.109999999</v>
      </c>
      <c r="K106" s="9" t="s">
        <v>12</v>
      </c>
    </row>
    <row r="107" spans="1:11" x14ac:dyDescent="0.25">
      <c r="A107" s="29">
        <v>42612</v>
      </c>
      <c r="B107" s="29">
        <v>42612</v>
      </c>
      <c r="C107" s="9">
        <v>550203</v>
      </c>
      <c r="D107" s="155" t="s">
        <v>186</v>
      </c>
      <c r="E107" s="155"/>
      <c r="F107" s="156">
        <v>60717.64</v>
      </c>
      <c r="G107" s="20"/>
      <c r="H107" s="33">
        <f t="shared" si="1"/>
        <v>0</v>
      </c>
      <c r="I107" s="9" t="s">
        <v>11</v>
      </c>
      <c r="J107" s="30">
        <v>22740670.469999999</v>
      </c>
      <c r="K107" s="9" t="s">
        <v>12</v>
      </c>
    </row>
    <row r="108" spans="1:11" x14ac:dyDescent="0.25">
      <c r="A108" s="29">
        <v>42612</v>
      </c>
      <c r="B108" s="29">
        <v>42612</v>
      </c>
      <c r="C108" s="9">
        <v>550203</v>
      </c>
      <c r="D108" s="155" t="s">
        <v>186</v>
      </c>
      <c r="E108" s="155"/>
      <c r="F108" s="156">
        <v>62335.14</v>
      </c>
      <c r="G108" s="20"/>
      <c r="H108" s="33">
        <f t="shared" si="1"/>
        <v>0</v>
      </c>
      <c r="I108" s="9" t="s">
        <v>11</v>
      </c>
      <c r="J108" s="30">
        <v>22678335.329999998</v>
      </c>
      <c r="K108" s="9" t="s">
        <v>12</v>
      </c>
    </row>
    <row r="109" spans="1:11" x14ac:dyDescent="0.25">
      <c r="A109" s="29">
        <v>42612</v>
      </c>
      <c r="B109" s="29">
        <v>42612</v>
      </c>
      <c r="C109" s="9">
        <v>550203</v>
      </c>
      <c r="D109" s="155" t="s">
        <v>186</v>
      </c>
      <c r="E109" s="155"/>
      <c r="F109" s="156">
        <v>70806.52</v>
      </c>
      <c r="G109" s="20"/>
      <c r="H109" s="33">
        <f t="shared" si="1"/>
        <v>0</v>
      </c>
      <c r="I109" s="9" t="s">
        <v>11</v>
      </c>
      <c r="J109" s="30">
        <v>22607528.809999999</v>
      </c>
      <c r="K109" s="9" t="s">
        <v>12</v>
      </c>
    </row>
    <row r="110" spans="1:11" x14ac:dyDescent="0.25">
      <c r="A110" s="29">
        <v>42612</v>
      </c>
      <c r="B110" s="29">
        <v>42612</v>
      </c>
      <c r="C110" s="9">
        <v>550203</v>
      </c>
      <c r="D110" s="155" t="s">
        <v>186</v>
      </c>
      <c r="E110" s="155"/>
      <c r="F110" s="156">
        <v>88339.73</v>
      </c>
      <c r="G110" s="20"/>
      <c r="H110" s="33">
        <f t="shared" si="1"/>
        <v>0</v>
      </c>
      <c r="I110" s="9" t="s">
        <v>11</v>
      </c>
      <c r="J110" s="30">
        <v>22519189.079999998</v>
      </c>
      <c r="K110" s="9" t="s">
        <v>12</v>
      </c>
    </row>
    <row r="111" spans="1:11" x14ac:dyDescent="0.25">
      <c r="A111" s="29">
        <v>42612</v>
      </c>
      <c r="B111" s="29">
        <v>42612</v>
      </c>
      <c r="C111" s="9">
        <v>550203</v>
      </c>
      <c r="D111" s="155" t="s">
        <v>186</v>
      </c>
      <c r="E111" s="155"/>
      <c r="F111" s="156">
        <v>99269.86</v>
      </c>
      <c r="G111" s="20"/>
      <c r="H111" s="33">
        <f t="shared" si="1"/>
        <v>0</v>
      </c>
      <c r="I111" s="9" t="s">
        <v>11</v>
      </c>
      <c r="J111" s="30">
        <v>22419919.219999999</v>
      </c>
      <c r="K111" s="9" t="s">
        <v>12</v>
      </c>
    </row>
    <row r="112" spans="1:11" x14ac:dyDescent="0.25">
      <c r="A112" s="29">
        <v>42612</v>
      </c>
      <c r="B112" s="29">
        <v>42612</v>
      </c>
      <c r="C112" s="9">
        <v>550203</v>
      </c>
      <c r="D112" s="155" t="s">
        <v>186</v>
      </c>
      <c r="E112" s="155"/>
      <c r="F112" s="156">
        <v>106847.63</v>
      </c>
      <c r="G112" s="20"/>
      <c r="H112" s="33">
        <f t="shared" si="1"/>
        <v>0</v>
      </c>
      <c r="I112" s="9" t="s">
        <v>11</v>
      </c>
      <c r="J112" s="30">
        <v>22313071.59</v>
      </c>
      <c r="K112" s="9" t="s">
        <v>12</v>
      </c>
    </row>
    <row r="113" spans="1:11" x14ac:dyDescent="0.25">
      <c r="A113" s="29">
        <v>42612</v>
      </c>
      <c r="B113" s="29">
        <v>42612</v>
      </c>
      <c r="C113" s="9">
        <v>550203</v>
      </c>
      <c r="D113" s="155" t="s">
        <v>186</v>
      </c>
      <c r="E113" s="155"/>
      <c r="F113" s="156">
        <v>109845.29</v>
      </c>
      <c r="G113" s="20"/>
      <c r="H113" s="33">
        <f t="shared" si="1"/>
        <v>0</v>
      </c>
      <c r="I113" s="9" t="s">
        <v>11</v>
      </c>
      <c r="J113" s="30">
        <v>22203226.300000001</v>
      </c>
      <c r="K113" s="9" t="s">
        <v>12</v>
      </c>
    </row>
    <row r="114" spans="1:11" x14ac:dyDescent="0.25">
      <c r="A114" s="29">
        <v>42612</v>
      </c>
      <c r="B114" s="29">
        <v>42612</v>
      </c>
      <c r="C114" s="9">
        <v>550203</v>
      </c>
      <c r="D114" s="155" t="s">
        <v>186</v>
      </c>
      <c r="E114" s="155"/>
      <c r="F114" s="156">
        <v>122301.1</v>
      </c>
      <c r="G114" s="20"/>
      <c r="H114" s="33">
        <f t="shared" si="1"/>
        <v>0</v>
      </c>
      <c r="I114" s="9" t="s">
        <v>11</v>
      </c>
      <c r="J114" s="30">
        <v>22080925.199999999</v>
      </c>
      <c r="K114" s="9" t="s">
        <v>12</v>
      </c>
    </row>
    <row r="115" spans="1:11" x14ac:dyDescent="0.25">
      <c r="A115" s="29">
        <v>42612</v>
      </c>
      <c r="B115" s="29">
        <v>42612</v>
      </c>
      <c r="C115" s="9">
        <v>550203</v>
      </c>
      <c r="D115" s="155" t="s">
        <v>186</v>
      </c>
      <c r="E115" s="155"/>
      <c r="F115" s="156">
        <v>141724.49</v>
      </c>
      <c r="G115" s="20"/>
      <c r="H115" s="33">
        <f t="shared" si="1"/>
        <v>0</v>
      </c>
      <c r="I115" s="9" t="s">
        <v>11</v>
      </c>
      <c r="J115" s="30">
        <v>21939200.710000001</v>
      </c>
      <c r="K115" s="9" t="s">
        <v>12</v>
      </c>
    </row>
    <row r="116" spans="1:11" x14ac:dyDescent="0.25">
      <c r="A116" s="29">
        <v>42612</v>
      </c>
      <c r="B116" s="29">
        <v>42612</v>
      </c>
      <c r="C116" s="9">
        <v>550203</v>
      </c>
      <c r="D116" s="155" t="s">
        <v>186</v>
      </c>
      <c r="E116" s="155"/>
      <c r="F116" s="156">
        <v>197353.59</v>
      </c>
      <c r="G116" s="20"/>
      <c r="H116" s="33">
        <f t="shared" si="1"/>
        <v>0</v>
      </c>
      <c r="I116" s="9" t="s">
        <v>11</v>
      </c>
      <c r="J116" s="30">
        <v>21741847.120000001</v>
      </c>
      <c r="K116" s="9" t="s">
        <v>12</v>
      </c>
    </row>
    <row r="117" spans="1:11" x14ac:dyDescent="0.25">
      <c r="A117" s="29">
        <v>42612</v>
      </c>
      <c r="B117" s="29">
        <v>42612</v>
      </c>
      <c r="C117" s="9">
        <v>550203</v>
      </c>
      <c r="D117" s="155" t="s">
        <v>186</v>
      </c>
      <c r="E117" s="155"/>
      <c r="F117" s="156">
        <v>208968.2</v>
      </c>
      <c r="G117" s="20"/>
      <c r="H117" s="33">
        <f t="shared" si="1"/>
        <v>0</v>
      </c>
      <c r="I117" s="9" t="s">
        <v>11</v>
      </c>
      <c r="J117" s="30">
        <v>21532878.920000002</v>
      </c>
      <c r="K117" s="9" t="s">
        <v>12</v>
      </c>
    </row>
    <row r="118" spans="1:11" x14ac:dyDescent="0.25">
      <c r="A118" s="29">
        <v>42612</v>
      </c>
      <c r="B118" s="29">
        <v>42612</v>
      </c>
      <c r="C118" s="9">
        <v>550203</v>
      </c>
      <c r="D118" s="155" t="s">
        <v>186</v>
      </c>
      <c r="E118" s="155"/>
      <c r="F118" s="156">
        <v>237110.31</v>
      </c>
      <c r="G118" s="20"/>
      <c r="H118" s="33">
        <f t="shared" si="1"/>
        <v>0</v>
      </c>
      <c r="I118" s="9" t="s">
        <v>11</v>
      </c>
      <c r="J118" s="30">
        <v>21295768.609999999</v>
      </c>
      <c r="K118" s="9" t="s">
        <v>12</v>
      </c>
    </row>
    <row r="119" spans="1:11" x14ac:dyDescent="0.25">
      <c r="A119" s="29">
        <v>42612</v>
      </c>
      <c r="B119" s="29">
        <v>42612</v>
      </c>
      <c r="C119" s="9">
        <v>550203</v>
      </c>
      <c r="D119" s="155" t="s">
        <v>186</v>
      </c>
      <c r="E119" s="155"/>
      <c r="F119" s="156">
        <v>249428.46</v>
      </c>
      <c r="G119" s="20"/>
      <c r="H119" s="33">
        <f t="shared" si="1"/>
        <v>0</v>
      </c>
      <c r="I119" s="9" t="s">
        <v>11</v>
      </c>
      <c r="J119" s="30">
        <v>21046340.149999999</v>
      </c>
      <c r="K119" s="9" t="s">
        <v>12</v>
      </c>
    </row>
    <row r="120" spans="1:11" x14ac:dyDescent="0.25">
      <c r="A120" s="29">
        <v>42612</v>
      </c>
      <c r="B120" s="29">
        <v>42612</v>
      </c>
      <c r="C120" s="9">
        <v>550203</v>
      </c>
      <c r="D120" s="155" t="s">
        <v>186</v>
      </c>
      <c r="E120" s="155"/>
      <c r="F120" s="156">
        <v>319843.95</v>
      </c>
      <c r="G120" s="20"/>
      <c r="H120" s="33">
        <f t="shared" si="1"/>
        <v>0</v>
      </c>
      <c r="I120" s="9" t="s">
        <v>11</v>
      </c>
      <c r="J120" s="30">
        <v>20726496.199999999</v>
      </c>
      <c r="K120" s="9" t="s">
        <v>12</v>
      </c>
    </row>
    <row r="121" spans="1:11" x14ac:dyDescent="0.25">
      <c r="A121" s="29">
        <v>42612</v>
      </c>
      <c r="B121" s="29">
        <v>42612</v>
      </c>
      <c r="C121" s="9">
        <v>550203</v>
      </c>
      <c r="D121" s="155" t="s">
        <v>186</v>
      </c>
      <c r="E121" s="155"/>
      <c r="F121" s="156">
        <v>426228.3</v>
      </c>
      <c r="G121" s="20"/>
      <c r="H121" s="33">
        <f t="shared" si="1"/>
        <v>0</v>
      </c>
      <c r="I121" s="9" t="s">
        <v>11</v>
      </c>
      <c r="J121" s="30">
        <v>20300267.899999999</v>
      </c>
      <c r="K121" s="9" t="s">
        <v>12</v>
      </c>
    </row>
    <row r="122" spans="1:11" x14ac:dyDescent="0.25">
      <c r="A122" s="29">
        <v>42612</v>
      </c>
      <c r="B122" s="29">
        <v>42612</v>
      </c>
      <c r="C122" s="9">
        <v>550203</v>
      </c>
      <c r="D122" s="155" t="s">
        <v>186</v>
      </c>
      <c r="E122" s="155"/>
      <c r="F122" s="156">
        <v>427503.27</v>
      </c>
      <c r="G122" s="20"/>
      <c r="H122" s="33">
        <f t="shared" si="1"/>
        <v>0</v>
      </c>
      <c r="I122" s="9" t="s">
        <v>11</v>
      </c>
      <c r="J122" s="30">
        <v>19872764.629999999</v>
      </c>
      <c r="K122" s="9" t="s">
        <v>12</v>
      </c>
    </row>
    <row r="123" spans="1:11" x14ac:dyDescent="0.25">
      <c r="A123" s="29">
        <v>42612</v>
      </c>
      <c r="B123" s="29">
        <v>42612</v>
      </c>
      <c r="C123" s="9">
        <v>550203</v>
      </c>
      <c r="D123" s="155" t="s">
        <v>186</v>
      </c>
      <c r="E123" s="155"/>
      <c r="F123" s="156">
        <v>662978.89</v>
      </c>
      <c r="G123" s="20"/>
      <c r="H123" s="33">
        <f t="shared" si="1"/>
        <v>0</v>
      </c>
      <c r="I123" s="9" t="s">
        <v>11</v>
      </c>
      <c r="J123" s="30">
        <v>19209785.739999998</v>
      </c>
      <c r="K123" s="9" t="s">
        <v>12</v>
      </c>
    </row>
    <row r="124" spans="1:11" x14ac:dyDescent="0.25">
      <c r="A124" s="29">
        <v>42612</v>
      </c>
      <c r="B124" s="29">
        <v>42612</v>
      </c>
      <c r="C124" s="9">
        <v>550203</v>
      </c>
      <c r="D124" s="155" t="s">
        <v>186</v>
      </c>
      <c r="E124" s="155"/>
      <c r="F124" s="156">
        <v>737062.18</v>
      </c>
      <c r="G124" s="20"/>
      <c r="H124" s="33">
        <f t="shared" si="1"/>
        <v>0</v>
      </c>
      <c r="I124" s="9" t="s">
        <v>11</v>
      </c>
      <c r="J124" s="30">
        <v>18472723.559999999</v>
      </c>
      <c r="K124" s="9" t="s">
        <v>12</v>
      </c>
    </row>
    <row r="125" spans="1:11" x14ac:dyDescent="0.25">
      <c r="A125" s="29">
        <v>42612</v>
      </c>
      <c r="B125" s="29">
        <v>42612</v>
      </c>
      <c r="C125" s="9">
        <v>550203</v>
      </c>
      <c r="D125" s="155" t="s">
        <v>186</v>
      </c>
      <c r="E125" s="155"/>
      <c r="F125" s="156">
        <v>850601.79</v>
      </c>
      <c r="G125" s="20"/>
      <c r="H125" s="33">
        <f t="shared" si="1"/>
        <v>0</v>
      </c>
      <c r="I125" s="9" t="s">
        <v>11</v>
      </c>
      <c r="J125" s="30">
        <v>17622121.77</v>
      </c>
      <c r="K125" s="9" t="s">
        <v>12</v>
      </c>
    </row>
    <row r="126" spans="1:11" x14ac:dyDescent="0.25">
      <c r="A126" s="29">
        <v>42612</v>
      </c>
      <c r="B126" s="29">
        <v>42612</v>
      </c>
      <c r="C126" s="9">
        <v>550203</v>
      </c>
      <c r="D126" s="155" t="s">
        <v>186</v>
      </c>
      <c r="E126" s="155"/>
      <c r="F126" s="156">
        <v>921461.92</v>
      </c>
      <c r="G126" s="20"/>
      <c r="H126" s="33">
        <f t="shared" si="1"/>
        <v>0</v>
      </c>
      <c r="I126" s="9" t="s">
        <v>11</v>
      </c>
      <c r="J126" s="30">
        <v>16700659.85</v>
      </c>
      <c r="K126" s="9" t="s">
        <v>12</v>
      </c>
    </row>
    <row r="127" spans="1:11" x14ac:dyDescent="0.25">
      <c r="A127" s="29">
        <v>42612</v>
      </c>
      <c r="B127" s="29">
        <v>42612</v>
      </c>
      <c r="C127" s="9">
        <v>550203</v>
      </c>
      <c r="D127" s="155" t="s">
        <v>186</v>
      </c>
      <c r="E127" s="155"/>
      <c r="F127" s="156">
        <v>1020008.03</v>
      </c>
      <c r="G127" s="20"/>
      <c r="H127" s="33">
        <f t="shared" si="1"/>
        <v>0</v>
      </c>
      <c r="I127" s="9" t="s">
        <v>11</v>
      </c>
      <c r="J127" s="30">
        <v>15680651.82</v>
      </c>
      <c r="K127" s="9" t="s">
        <v>12</v>
      </c>
    </row>
    <row r="128" spans="1:11" x14ac:dyDescent="0.25">
      <c r="A128" s="29">
        <v>42612</v>
      </c>
      <c r="B128" s="29">
        <v>42612</v>
      </c>
      <c r="C128" s="9">
        <v>550203</v>
      </c>
      <c r="D128" s="155" t="s">
        <v>186</v>
      </c>
      <c r="E128" s="155"/>
      <c r="F128" s="156">
        <v>2455973.6800000002</v>
      </c>
      <c r="G128" s="20"/>
      <c r="H128" s="33">
        <f t="shared" si="1"/>
        <v>0</v>
      </c>
      <c r="I128" s="9" t="s">
        <v>11</v>
      </c>
      <c r="J128" s="30">
        <v>13224678.140000001</v>
      </c>
      <c r="K128" s="9" t="s">
        <v>12</v>
      </c>
    </row>
    <row r="129" spans="1:13" x14ac:dyDescent="0.25">
      <c r="A129" s="29">
        <v>42612</v>
      </c>
      <c r="B129" s="29">
        <v>42612</v>
      </c>
      <c r="C129" s="9">
        <v>550203</v>
      </c>
      <c r="D129" s="155" t="s">
        <v>186</v>
      </c>
      <c r="E129" s="155"/>
      <c r="F129" s="156">
        <v>6413948.75</v>
      </c>
      <c r="G129" s="20"/>
      <c r="H129" s="33">
        <f t="shared" si="1"/>
        <v>0</v>
      </c>
      <c r="I129" s="9" t="s">
        <v>11</v>
      </c>
      <c r="J129" s="30">
        <v>6810729.3899999997</v>
      </c>
      <c r="K129" s="9" t="s">
        <v>12</v>
      </c>
    </row>
    <row r="130" spans="1:13" x14ac:dyDescent="0.25">
      <c r="A130" s="29">
        <v>42612</v>
      </c>
      <c r="B130" s="29">
        <v>42612</v>
      </c>
      <c r="C130" s="9">
        <v>550203</v>
      </c>
      <c r="D130" s="155" t="s">
        <v>186</v>
      </c>
      <c r="E130" s="155"/>
      <c r="F130" s="156">
        <v>9426958.4100000001</v>
      </c>
      <c r="G130" s="20"/>
      <c r="H130" s="33">
        <f t="shared" si="1"/>
        <v>0</v>
      </c>
      <c r="I130" s="9" t="s">
        <v>11</v>
      </c>
      <c r="J130" s="30">
        <v>2616229.02</v>
      </c>
      <c r="K130" s="9" t="s">
        <v>11</v>
      </c>
    </row>
    <row r="131" spans="1:13" x14ac:dyDescent="0.25">
      <c r="A131" s="29">
        <v>42612</v>
      </c>
      <c r="B131" s="29">
        <v>42612</v>
      </c>
      <c r="C131" s="9">
        <v>550203</v>
      </c>
      <c r="D131" s="155" t="s">
        <v>186</v>
      </c>
      <c r="E131" s="155"/>
      <c r="F131" s="156">
        <v>12962100.73</v>
      </c>
      <c r="G131" s="20"/>
      <c r="H131" s="33">
        <f t="shared" si="1"/>
        <v>0</v>
      </c>
      <c r="I131" s="9" t="s">
        <v>11</v>
      </c>
      <c r="J131" s="30">
        <v>15578329.75</v>
      </c>
      <c r="K131" s="9" t="s">
        <v>11</v>
      </c>
    </row>
    <row r="132" spans="1:13" x14ac:dyDescent="0.25">
      <c r="A132" s="29">
        <v>42612</v>
      </c>
      <c r="B132" s="29">
        <v>42612</v>
      </c>
      <c r="C132" s="9">
        <v>550203</v>
      </c>
      <c r="D132" s="9" t="s">
        <v>187</v>
      </c>
      <c r="E132" s="9"/>
      <c r="F132" s="20">
        <v>471299.75</v>
      </c>
      <c r="G132" s="20"/>
      <c r="H132" s="33">
        <f t="shared" si="1"/>
        <v>0</v>
      </c>
      <c r="I132" s="9" t="s">
        <v>11</v>
      </c>
      <c r="J132" s="30">
        <v>16049629.5</v>
      </c>
      <c r="K132" s="9" t="s">
        <v>11</v>
      </c>
    </row>
    <row r="133" spans="1:13" x14ac:dyDescent="0.25">
      <c r="A133" s="29">
        <v>42612</v>
      </c>
      <c r="B133" s="29">
        <v>42612</v>
      </c>
      <c r="C133" s="9">
        <v>550203</v>
      </c>
      <c r="D133" s="130" t="s">
        <v>188</v>
      </c>
      <c r="E133" s="130"/>
      <c r="F133" s="123">
        <v>43.37</v>
      </c>
      <c r="G133" s="20"/>
      <c r="H133" s="33">
        <f t="shared" ref="H133:H196" si="2">G133</f>
        <v>0</v>
      </c>
      <c r="I133" s="9" t="s">
        <v>11</v>
      </c>
      <c r="J133" s="30">
        <v>16049672.869999999</v>
      </c>
      <c r="K133" s="9" t="s">
        <v>11</v>
      </c>
      <c r="L133" t="s">
        <v>880</v>
      </c>
      <c r="M133" s="1">
        <f>SUM(F133:F186)</f>
        <v>11179583.82</v>
      </c>
    </row>
    <row r="134" spans="1:13" x14ac:dyDescent="0.25">
      <c r="A134" s="29">
        <v>42612</v>
      </c>
      <c r="B134" s="29">
        <v>42612</v>
      </c>
      <c r="C134" s="9">
        <v>550203</v>
      </c>
      <c r="D134" s="130" t="s">
        <v>188</v>
      </c>
      <c r="E134" s="130"/>
      <c r="F134" s="123">
        <v>53.04</v>
      </c>
      <c r="G134" s="20"/>
      <c r="H134" s="33">
        <f t="shared" si="2"/>
        <v>0</v>
      </c>
      <c r="I134" s="9" t="s">
        <v>11</v>
      </c>
      <c r="J134" s="30">
        <v>16049725.91</v>
      </c>
      <c r="K134" s="9" t="s">
        <v>11</v>
      </c>
    </row>
    <row r="135" spans="1:13" x14ac:dyDescent="0.25">
      <c r="A135" s="29">
        <v>42612</v>
      </c>
      <c r="B135" s="29">
        <v>42612</v>
      </c>
      <c r="C135" s="9">
        <v>550203</v>
      </c>
      <c r="D135" s="130" t="s">
        <v>188</v>
      </c>
      <c r="E135" s="130"/>
      <c r="F135" s="123">
        <v>96.8</v>
      </c>
      <c r="G135" s="20"/>
      <c r="H135" s="33">
        <f t="shared" si="2"/>
        <v>0</v>
      </c>
      <c r="I135" s="9" t="s">
        <v>11</v>
      </c>
      <c r="J135" s="30">
        <v>16049822.710000001</v>
      </c>
      <c r="K135" s="9" t="s">
        <v>11</v>
      </c>
    </row>
    <row r="136" spans="1:13" x14ac:dyDescent="0.25">
      <c r="A136" s="29">
        <v>42612</v>
      </c>
      <c r="B136" s="29">
        <v>42612</v>
      </c>
      <c r="C136" s="9">
        <v>550203</v>
      </c>
      <c r="D136" s="130" t="s">
        <v>188</v>
      </c>
      <c r="E136" s="130"/>
      <c r="F136" s="123">
        <v>108.9</v>
      </c>
      <c r="G136" s="20"/>
      <c r="H136" s="33">
        <f t="shared" si="2"/>
        <v>0</v>
      </c>
      <c r="I136" s="9" t="s">
        <v>11</v>
      </c>
      <c r="J136" s="30">
        <v>16049931.609999999</v>
      </c>
      <c r="K136" s="9" t="s">
        <v>11</v>
      </c>
    </row>
    <row r="137" spans="1:13" x14ac:dyDescent="0.25">
      <c r="A137" s="29">
        <v>42612</v>
      </c>
      <c r="B137" s="29">
        <v>42612</v>
      </c>
      <c r="C137" s="9">
        <v>550203</v>
      </c>
      <c r="D137" s="130" t="s">
        <v>188</v>
      </c>
      <c r="E137" s="130"/>
      <c r="F137" s="123">
        <v>137.74</v>
      </c>
      <c r="G137" s="20"/>
      <c r="H137" s="33">
        <f t="shared" si="2"/>
        <v>0</v>
      </c>
      <c r="I137" s="9" t="s">
        <v>11</v>
      </c>
      <c r="J137" s="30">
        <v>16050069.35</v>
      </c>
      <c r="K137" s="9" t="s">
        <v>11</v>
      </c>
    </row>
    <row r="138" spans="1:13" x14ac:dyDescent="0.25">
      <c r="A138" s="29">
        <v>42612</v>
      </c>
      <c r="B138" s="29">
        <v>42612</v>
      </c>
      <c r="C138" s="9">
        <v>550203</v>
      </c>
      <c r="D138" s="130" t="s">
        <v>188</v>
      </c>
      <c r="E138" s="130"/>
      <c r="F138" s="123">
        <v>284.48</v>
      </c>
      <c r="G138" s="20"/>
      <c r="H138" s="33">
        <f t="shared" si="2"/>
        <v>0</v>
      </c>
      <c r="I138" s="9" t="s">
        <v>11</v>
      </c>
      <c r="J138" s="30">
        <v>16050353.83</v>
      </c>
      <c r="K138" s="9" t="s">
        <v>11</v>
      </c>
    </row>
    <row r="139" spans="1:13" x14ac:dyDescent="0.25">
      <c r="A139" s="29">
        <v>42612</v>
      </c>
      <c r="B139" s="29">
        <v>42612</v>
      </c>
      <c r="C139" s="9">
        <v>550203</v>
      </c>
      <c r="D139" s="130" t="s">
        <v>188</v>
      </c>
      <c r="E139" s="130"/>
      <c r="F139" s="123">
        <v>399.66</v>
      </c>
      <c r="G139" s="20"/>
      <c r="H139" s="33">
        <f t="shared" si="2"/>
        <v>0</v>
      </c>
      <c r="I139" s="9" t="s">
        <v>11</v>
      </c>
      <c r="J139" s="30">
        <v>16050753.49</v>
      </c>
      <c r="K139" s="9" t="s">
        <v>11</v>
      </c>
    </row>
    <row r="140" spans="1:13" x14ac:dyDescent="0.25">
      <c r="A140" s="29">
        <v>42612</v>
      </c>
      <c r="B140" s="29">
        <v>42612</v>
      </c>
      <c r="C140" s="9">
        <v>550203</v>
      </c>
      <c r="D140" s="130" t="s">
        <v>188</v>
      </c>
      <c r="E140" s="130"/>
      <c r="F140" s="123">
        <v>642.45000000000005</v>
      </c>
      <c r="G140" s="20"/>
      <c r="H140" s="33">
        <f t="shared" si="2"/>
        <v>0</v>
      </c>
      <c r="I140" s="9" t="s">
        <v>11</v>
      </c>
      <c r="J140" s="30">
        <v>16051395.939999999</v>
      </c>
      <c r="K140" s="9" t="s">
        <v>11</v>
      </c>
    </row>
    <row r="141" spans="1:13" x14ac:dyDescent="0.25">
      <c r="A141" s="29">
        <v>42612</v>
      </c>
      <c r="B141" s="29">
        <v>42612</v>
      </c>
      <c r="C141" s="9">
        <v>550203</v>
      </c>
      <c r="D141" s="130" t="s">
        <v>188</v>
      </c>
      <c r="E141" s="130"/>
      <c r="F141" s="123">
        <v>654.39</v>
      </c>
      <c r="G141" s="20"/>
      <c r="H141" s="33">
        <f t="shared" si="2"/>
        <v>0</v>
      </c>
      <c r="I141" s="9" t="s">
        <v>11</v>
      </c>
      <c r="J141" s="30">
        <v>16052050.33</v>
      </c>
      <c r="K141" s="9" t="s">
        <v>11</v>
      </c>
    </row>
    <row r="142" spans="1:13" x14ac:dyDescent="0.25">
      <c r="A142" s="29">
        <v>42612</v>
      </c>
      <c r="B142" s="29">
        <v>42612</v>
      </c>
      <c r="C142" s="9">
        <v>550203</v>
      </c>
      <c r="D142" s="130" t="s">
        <v>188</v>
      </c>
      <c r="E142" s="130"/>
      <c r="F142" s="123">
        <v>744.01</v>
      </c>
      <c r="G142" s="20"/>
      <c r="H142" s="33">
        <f t="shared" si="2"/>
        <v>0</v>
      </c>
      <c r="I142" s="9" t="s">
        <v>11</v>
      </c>
      <c r="J142" s="30">
        <v>16052794.34</v>
      </c>
      <c r="K142" s="9" t="s">
        <v>11</v>
      </c>
    </row>
    <row r="143" spans="1:13" x14ac:dyDescent="0.25">
      <c r="A143" s="29">
        <v>42612</v>
      </c>
      <c r="B143" s="29">
        <v>42612</v>
      </c>
      <c r="C143" s="9">
        <v>550203</v>
      </c>
      <c r="D143" s="130" t="s">
        <v>188</v>
      </c>
      <c r="E143" s="130"/>
      <c r="F143" s="123">
        <v>960.54</v>
      </c>
      <c r="G143" s="20"/>
      <c r="H143" s="33">
        <f t="shared" si="2"/>
        <v>0</v>
      </c>
      <c r="I143" s="9" t="s">
        <v>11</v>
      </c>
      <c r="J143" s="30">
        <v>16053754.880000001</v>
      </c>
      <c r="K143" s="9" t="s">
        <v>11</v>
      </c>
    </row>
    <row r="144" spans="1:13" x14ac:dyDescent="0.25">
      <c r="A144" s="29">
        <v>42612</v>
      </c>
      <c r="B144" s="29">
        <v>42612</v>
      </c>
      <c r="C144" s="9">
        <v>550203</v>
      </c>
      <c r="D144" s="130" t="s">
        <v>188</v>
      </c>
      <c r="E144" s="130"/>
      <c r="F144" s="123">
        <v>970.2</v>
      </c>
      <c r="G144" s="20"/>
      <c r="H144" s="33">
        <f t="shared" si="2"/>
        <v>0</v>
      </c>
      <c r="I144" s="9" t="s">
        <v>11</v>
      </c>
      <c r="J144" s="30">
        <v>16054725.08</v>
      </c>
      <c r="K144" s="9" t="s">
        <v>11</v>
      </c>
    </row>
    <row r="145" spans="1:11" x14ac:dyDescent="0.25">
      <c r="A145" s="29">
        <v>42612</v>
      </c>
      <c r="B145" s="29">
        <v>42612</v>
      </c>
      <c r="C145" s="9">
        <v>550203</v>
      </c>
      <c r="D145" s="130" t="s">
        <v>188</v>
      </c>
      <c r="E145" s="130"/>
      <c r="F145" s="123">
        <v>1077.47</v>
      </c>
      <c r="G145" s="20"/>
      <c r="H145" s="33">
        <f t="shared" si="2"/>
        <v>0</v>
      </c>
      <c r="I145" s="9" t="s">
        <v>11</v>
      </c>
      <c r="J145" s="30">
        <v>16055802.550000001</v>
      </c>
      <c r="K145" s="9" t="s">
        <v>11</v>
      </c>
    </row>
    <row r="146" spans="1:11" x14ac:dyDescent="0.25">
      <c r="A146" s="29">
        <v>42612</v>
      </c>
      <c r="B146" s="29">
        <v>42612</v>
      </c>
      <c r="C146" s="9">
        <v>550203</v>
      </c>
      <c r="D146" s="130" t="s">
        <v>188</v>
      </c>
      <c r="E146" s="130"/>
      <c r="F146" s="123">
        <v>1208.6099999999999</v>
      </c>
      <c r="G146" s="20"/>
      <c r="H146" s="33">
        <f t="shared" si="2"/>
        <v>0</v>
      </c>
      <c r="I146" s="9" t="s">
        <v>11</v>
      </c>
      <c r="J146" s="30">
        <v>16057011.16</v>
      </c>
      <c r="K146" s="9" t="s">
        <v>11</v>
      </c>
    </row>
    <row r="147" spans="1:11" x14ac:dyDescent="0.25">
      <c r="A147" s="29">
        <v>42612</v>
      </c>
      <c r="B147" s="29">
        <v>42612</v>
      </c>
      <c r="C147" s="9">
        <v>550203</v>
      </c>
      <c r="D147" s="130" t="s">
        <v>188</v>
      </c>
      <c r="E147" s="130"/>
      <c r="F147" s="123">
        <v>1274.18</v>
      </c>
      <c r="G147" s="20"/>
      <c r="H147" s="33">
        <f t="shared" si="2"/>
        <v>0</v>
      </c>
      <c r="I147" s="9" t="s">
        <v>11</v>
      </c>
      <c r="J147" s="30">
        <v>16058285.34</v>
      </c>
      <c r="K147" s="9" t="s">
        <v>11</v>
      </c>
    </row>
    <row r="148" spans="1:11" x14ac:dyDescent="0.25">
      <c r="A148" s="29">
        <v>42612</v>
      </c>
      <c r="B148" s="29">
        <v>42612</v>
      </c>
      <c r="C148" s="9">
        <v>550203</v>
      </c>
      <c r="D148" s="130" t="s">
        <v>188</v>
      </c>
      <c r="E148" s="130"/>
      <c r="F148" s="123">
        <v>1469.03</v>
      </c>
      <c r="G148" s="20"/>
      <c r="H148" s="33">
        <f t="shared" si="2"/>
        <v>0</v>
      </c>
      <c r="I148" s="9" t="s">
        <v>11</v>
      </c>
      <c r="J148" s="30">
        <v>16059754.369999999</v>
      </c>
      <c r="K148" s="9" t="s">
        <v>11</v>
      </c>
    </row>
    <row r="149" spans="1:11" x14ac:dyDescent="0.25">
      <c r="A149" s="29">
        <v>42612</v>
      </c>
      <c r="B149" s="29">
        <v>42612</v>
      </c>
      <c r="C149" s="9">
        <v>550203</v>
      </c>
      <c r="D149" s="130" t="s">
        <v>188</v>
      </c>
      <c r="E149" s="130"/>
      <c r="F149" s="123">
        <v>1673.25</v>
      </c>
      <c r="G149" s="20"/>
      <c r="H149" s="33">
        <f t="shared" si="2"/>
        <v>0</v>
      </c>
      <c r="I149" s="9" t="s">
        <v>11</v>
      </c>
      <c r="J149" s="30">
        <v>16061427.619999999</v>
      </c>
      <c r="K149" s="9" t="s">
        <v>11</v>
      </c>
    </row>
    <row r="150" spans="1:11" x14ac:dyDescent="0.25">
      <c r="A150" s="29">
        <v>42612</v>
      </c>
      <c r="B150" s="29">
        <v>42612</v>
      </c>
      <c r="C150" s="9">
        <v>550203</v>
      </c>
      <c r="D150" s="130" t="s">
        <v>188</v>
      </c>
      <c r="E150" s="130"/>
      <c r="F150" s="123">
        <v>2339.67</v>
      </c>
      <c r="G150" s="20"/>
      <c r="H150" s="33">
        <f t="shared" si="2"/>
        <v>0</v>
      </c>
      <c r="I150" s="9" t="s">
        <v>11</v>
      </c>
      <c r="J150" s="30">
        <v>16063767.289999999</v>
      </c>
      <c r="K150" s="9" t="s">
        <v>11</v>
      </c>
    </row>
    <row r="151" spans="1:11" x14ac:dyDescent="0.25">
      <c r="A151" s="29">
        <v>42612</v>
      </c>
      <c r="B151" s="29">
        <v>42612</v>
      </c>
      <c r="C151" s="9">
        <v>550203</v>
      </c>
      <c r="D151" s="130" t="s">
        <v>188</v>
      </c>
      <c r="E151" s="130"/>
      <c r="F151" s="123">
        <v>2598.75</v>
      </c>
      <c r="G151" s="20"/>
      <c r="H151" s="33">
        <f t="shared" si="2"/>
        <v>0</v>
      </c>
      <c r="I151" s="9" t="s">
        <v>11</v>
      </c>
      <c r="J151" s="30">
        <v>16066366.039999999</v>
      </c>
      <c r="K151" s="9" t="s">
        <v>11</v>
      </c>
    </row>
    <row r="152" spans="1:11" x14ac:dyDescent="0.25">
      <c r="A152" s="29">
        <v>42612</v>
      </c>
      <c r="B152" s="29">
        <v>42612</v>
      </c>
      <c r="C152" s="9">
        <v>550203</v>
      </c>
      <c r="D152" s="130" t="s">
        <v>188</v>
      </c>
      <c r="E152" s="130"/>
      <c r="F152" s="123">
        <v>3482.31</v>
      </c>
      <c r="G152" s="20"/>
      <c r="H152" s="33">
        <f t="shared" si="2"/>
        <v>0</v>
      </c>
      <c r="I152" s="9" t="s">
        <v>11</v>
      </c>
      <c r="J152" s="30">
        <v>16069848.35</v>
      </c>
      <c r="K152" s="9" t="s">
        <v>11</v>
      </c>
    </row>
    <row r="153" spans="1:11" x14ac:dyDescent="0.25">
      <c r="A153" s="29">
        <v>42612</v>
      </c>
      <c r="B153" s="29">
        <v>42612</v>
      </c>
      <c r="C153" s="9">
        <v>550203</v>
      </c>
      <c r="D153" s="130" t="s">
        <v>188</v>
      </c>
      <c r="E153" s="130"/>
      <c r="F153" s="123">
        <v>4817.63</v>
      </c>
      <c r="G153" s="20"/>
      <c r="H153" s="33">
        <f t="shared" si="2"/>
        <v>0</v>
      </c>
      <c r="I153" s="9" t="s">
        <v>11</v>
      </c>
      <c r="J153" s="30">
        <v>16074665.98</v>
      </c>
      <c r="K153" s="9" t="s">
        <v>11</v>
      </c>
    </row>
    <row r="154" spans="1:11" x14ac:dyDescent="0.25">
      <c r="A154" s="29">
        <v>42612</v>
      </c>
      <c r="B154" s="29">
        <v>42612</v>
      </c>
      <c r="C154" s="9">
        <v>550203</v>
      </c>
      <c r="D154" s="130" t="s">
        <v>188</v>
      </c>
      <c r="E154" s="130"/>
      <c r="F154" s="123">
        <v>5135.17</v>
      </c>
      <c r="G154" s="20"/>
      <c r="H154" s="33">
        <f t="shared" si="2"/>
        <v>0</v>
      </c>
      <c r="I154" s="9" t="s">
        <v>11</v>
      </c>
      <c r="J154" s="30">
        <v>16079801.15</v>
      </c>
      <c r="K154" s="9" t="s">
        <v>11</v>
      </c>
    </row>
    <row r="155" spans="1:11" x14ac:dyDescent="0.25">
      <c r="A155" s="29">
        <v>42612</v>
      </c>
      <c r="B155" s="29">
        <v>42612</v>
      </c>
      <c r="C155" s="9">
        <v>550203</v>
      </c>
      <c r="D155" s="130" t="s">
        <v>188</v>
      </c>
      <c r="E155" s="130"/>
      <c r="F155" s="123">
        <v>5837.04</v>
      </c>
      <c r="G155" s="20"/>
      <c r="H155" s="33">
        <f t="shared" si="2"/>
        <v>0</v>
      </c>
      <c r="I155" s="9" t="s">
        <v>11</v>
      </c>
      <c r="J155" s="30">
        <v>16085638.189999999</v>
      </c>
      <c r="K155" s="9" t="s">
        <v>11</v>
      </c>
    </row>
    <row r="156" spans="1:11" x14ac:dyDescent="0.25">
      <c r="A156" s="29">
        <v>42612</v>
      </c>
      <c r="B156" s="29">
        <v>42612</v>
      </c>
      <c r="C156" s="9">
        <v>550203</v>
      </c>
      <c r="D156" s="130" t="s">
        <v>188</v>
      </c>
      <c r="E156" s="130"/>
      <c r="F156" s="123">
        <v>6820.43</v>
      </c>
      <c r="G156" s="20"/>
      <c r="H156" s="33">
        <f t="shared" si="2"/>
        <v>0</v>
      </c>
      <c r="I156" s="9" t="s">
        <v>11</v>
      </c>
      <c r="J156" s="30">
        <v>16092458.619999999</v>
      </c>
      <c r="K156" s="9" t="s">
        <v>11</v>
      </c>
    </row>
    <row r="157" spans="1:11" x14ac:dyDescent="0.25">
      <c r="A157" s="29">
        <v>42612</v>
      </c>
      <c r="B157" s="29">
        <v>42612</v>
      </c>
      <c r="C157" s="9">
        <v>550203</v>
      </c>
      <c r="D157" s="130" t="s">
        <v>188</v>
      </c>
      <c r="E157" s="130"/>
      <c r="F157" s="123">
        <v>6886.56</v>
      </c>
      <c r="G157" s="20"/>
      <c r="H157" s="33">
        <f t="shared" si="2"/>
        <v>0</v>
      </c>
      <c r="I157" s="9" t="s">
        <v>11</v>
      </c>
      <c r="J157" s="30">
        <v>16099345.18</v>
      </c>
      <c r="K157" s="9" t="s">
        <v>11</v>
      </c>
    </row>
    <row r="158" spans="1:11" x14ac:dyDescent="0.25">
      <c r="A158" s="29">
        <v>42612</v>
      </c>
      <c r="B158" s="29">
        <v>42612</v>
      </c>
      <c r="C158" s="9">
        <v>550203</v>
      </c>
      <c r="D158" s="130" t="s">
        <v>188</v>
      </c>
      <c r="E158" s="130"/>
      <c r="F158" s="123">
        <v>7700.4</v>
      </c>
      <c r="G158" s="20"/>
      <c r="H158" s="33">
        <f t="shared" si="2"/>
        <v>0</v>
      </c>
      <c r="I158" s="9" t="s">
        <v>11</v>
      </c>
      <c r="J158" s="30">
        <v>16107045.58</v>
      </c>
      <c r="K158" s="9" t="s">
        <v>11</v>
      </c>
    </row>
    <row r="159" spans="1:11" x14ac:dyDescent="0.25">
      <c r="A159" s="29">
        <v>42612</v>
      </c>
      <c r="B159" s="29">
        <v>42612</v>
      </c>
      <c r="C159" s="9">
        <v>550203</v>
      </c>
      <c r="D159" s="130" t="s">
        <v>188</v>
      </c>
      <c r="E159" s="130"/>
      <c r="F159" s="123">
        <v>7996.59</v>
      </c>
      <c r="G159" s="20"/>
      <c r="H159" s="33">
        <f t="shared" si="2"/>
        <v>0</v>
      </c>
      <c r="I159" s="9" t="s">
        <v>11</v>
      </c>
      <c r="J159" s="30">
        <v>16115042.17</v>
      </c>
      <c r="K159" s="9" t="s">
        <v>11</v>
      </c>
    </row>
    <row r="160" spans="1:11" x14ac:dyDescent="0.25">
      <c r="A160" s="29">
        <v>42612</v>
      </c>
      <c r="B160" s="29">
        <v>42612</v>
      </c>
      <c r="C160" s="9">
        <v>550203</v>
      </c>
      <c r="D160" s="130" t="s">
        <v>188</v>
      </c>
      <c r="E160" s="130"/>
      <c r="F160" s="123">
        <v>8253.74</v>
      </c>
      <c r="G160" s="20"/>
      <c r="H160" s="33">
        <f t="shared" si="2"/>
        <v>0</v>
      </c>
      <c r="I160" s="9" t="s">
        <v>11</v>
      </c>
      <c r="J160" s="30">
        <v>16123295.91</v>
      </c>
      <c r="K160" s="9" t="s">
        <v>11</v>
      </c>
    </row>
    <row r="161" spans="1:11" x14ac:dyDescent="0.25">
      <c r="A161" s="29">
        <v>42612</v>
      </c>
      <c r="B161" s="29">
        <v>42612</v>
      </c>
      <c r="C161" s="9">
        <v>550203</v>
      </c>
      <c r="D161" s="130" t="s">
        <v>188</v>
      </c>
      <c r="E161" s="130"/>
      <c r="F161" s="123">
        <v>9506.07</v>
      </c>
      <c r="G161" s="20"/>
      <c r="H161" s="33">
        <f t="shared" si="2"/>
        <v>0</v>
      </c>
      <c r="I161" s="9" t="s">
        <v>11</v>
      </c>
      <c r="J161" s="30">
        <v>16132801.98</v>
      </c>
      <c r="K161" s="9" t="s">
        <v>11</v>
      </c>
    </row>
    <row r="162" spans="1:11" x14ac:dyDescent="0.25">
      <c r="A162" s="29">
        <v>42612</v>
      </c>
      <c r="B162" s="29">
        <v>42612</v>
      </c>
      <c r="C162" s="9">
        <v>550203</v>
      </c>
      <c r="D162" s="130" t="s">
        <v>188</v>
      </c>
      <c r="E162" s="130"/>
      <c r="F162" s="123">
        <v>9740.09</v>
      </c>
      <c r="G162" s="20"/>
      <c r="H162" s="33">
        <f t="shared" si="2"/>
        <v>0</v>
      </c>
      <c r="I162" s="9" t="s">
        <v>11</v>
      </c>
      <c r="J162" s="30">
        <v>16142542.07</v>
      </c>
      <c r="K162" s="9" t="s">
        <v>11</v>
      </c>
    </row>
    <row r="163" spans="1:11" x14ac:dyDescent="0.25">
      <c r="A163" s="29">
        <v>42612</v>
      </c>
      <c r="B163" s="29">
        <v>42612</v>
      </c>
      <c r="C163" s="9">
        <v>550203</v>
      </c>
      <c r="D163" s="130" t="s">
        <v>188</v>
      </c>
      <c r="E163" s="130"/>
      <c r="F163" s="123">
        <v>12575.3</v>
      </c>
      <c r="G163" s="20"/>
      <c r="H163" s="33">
        <f t="shared" si="2"/>
        <v>0</v>
      </c>
      <c r="I163" s="9" t="s">
        <v>11</v>
      </c>
      <c r="J163" s="30">
        <v>16155117.369999999</v>
      </c>
      <c r="K163" s="9" t="s">
        <v>11</v>
      </c>
    </row>
    <row r="164" spans="1:11" x14ac:dyDescent="0.25">
      <c r="A164" s="29">
        <v>42612</v>
      </c>
      <c r="B164" s="29">
        <v>42612</v>
      </c>
      <c r="C164" s="9">
        <v>550203</v>
      </c>
      <c r="D164" s="130" t="s">
        <v>188</v>
      </c>
      <c r="E164" s="130"/>
      <c r="F164" s="123">
        <v>13299.1</v>
      </c>
      <c r="G164" s="20"/>
      <c r="H164" s="33">
        <f t="shared" si="2"/>
        <v>0</v>
      </c>
      <c r="I164" s="9" t="s">
        <v>11</v>
      </c>
      <c r="J164" s="30">
        <v>16168416.470000001</v>
      </c>
      <c r="K164" s="9" t="s">
        <v>11</v>
      </c>
    </row>
    <row r="165" spans="1:11" x14ac:dyDescent="0.25">
      <c r="A165" s="29">
        <v>42612</v>
      </c>
      <c r="B165" s="29">
        <v>42612</v>
      </c>
      <c r="C165" s="9">
        <v>550203</v>
      </c>
      <c r="D165" s="130" t="s">
        <v>188</v>
      </c>
      <c r="E165" s="130"/>
      <c r="F165" s="123">
        <v>13317.48</v>
      </c>
      <c r="G165" s="20"/>
      <c r="H165" s="33">
        <f t="shared" si="2"/>
        <v>0</v>
      </c>
      <c r="I165" s="9" t="s">
        <v>11</v>
      </c>
      <c r="J165" s="30">
        <v>16181733.949999999</v>
      </c>
      <c r="K165" s="9" t="s">
        <v>11</v>
      </c>
    </row>
    <row r="166" spans="1:11" x14ac:dyDescent="0.25">
      <c r="A166" s="29">
        <v>42612</v>
      </c>
      <c r="B166" s="29">
        <v>42612</v>
      </c>
      <c r="C166" s="9">
        <v>550203</v>
      </c>
      <c r="D166" s="130" t="s">
        <v>188</v>
      </c>
      <c r="E166" s="130"/>
      <c r="F166" s="123">
        <v>15036.74</v>
      </c>
      <c r="G166" s="20"/>
      <c r="H166" s="33">
        <f t="shared" si="2"/>
        <v>0</v>
      </c>
      <c r="I166" s="9" t="s">
        <v>11</v>
      </c>
      <c r="J166" s="30">
        <v>16196770.689999999</v>
      </c>
      <c r="K166" s="9" t="s">
        <v>11</v>
      </c>
    </row>
    <row r="167" spans="1:11" x14ac:dyDescent="0.25">
      <c r="A167" s="29">
        <v>42612</v>
      </c>
      <c r="B167" s="29">
        <v>42612</v>
      </c>
      <c r="C167" s="9">
        <v>550203</v>
      </c>
      <c r="D167" s="130" t="s">
        <v>188</v>
      </c>
      <c r="E167" s="130"/>
      <c r="F167" s="123">
        <v>19971.400000000001</v>
      </c>
      <c r="G167" s="20"/>
      <c r="H167" s="33">
        <f t="shared" si="2"/>
        <v>0</v>
      </c>
      <c r="I167" s="9" t="s">
        <v>11</v>
      </c>
      <c r="J167" s="30">
        <v>16216742.09</v>
      </c>
      <c r="K167" s="9" t="s">
        <v>11</v>
      </c>
    </row>
    <row r="168" spans="1:11" x14ac:dyDescent="0.25">
      <c r="A168" s="29">
        <v>42612</v>
      </c>
      <c r="B168" s="29">
        <v>42612</v>
      </c>
      <c r="C168" s="9">
        <v>550203</v>
      </c>
      <c r="D168" s="130" t="s">
        <v>188</v>
      </c>
      <c r="E168" s="130"/>
      <c r="F168" s="123">
        <v>20713.53</v>
      </c>
      <c r="G168" s="20"/>
      <c r="H168" s="33">
        <f t="shared" si="2"/>
        <v>0</v>
      </c>
      <c r="I168" s="9" t="s">
        <v>11</v>
      </c>
      <c r="J168" s="30">
        <v>16237455.619999999</v>
      </c>
      <c r="K168" s="9" t="s">
        <v>11</v>
      </c>
    </row>
    <row r="169" spans="1:11" x14ac:dyDescent="0.25">
      <c r="A169" s="29">
        <v>42612</v>
      </c>
      <c r="B169" s="29">
        <v>42612</v>
      </c>
      <c r="C169" s="9">
        <v>550203</v>
      </c>
      <c r="D169" s="130" t="s">
        <v>188</v>
      </c>
      <c r="E169" s="130"/>
      <c r="F169" s="123">
        <v>24655.82</v>
      </c>
      <c r="G169" s="20"/>
      <c r="H169" s="33">
        <f t="shared" si="2"/>
        <v>0</v>
      </c>
      <c r="I169" s="9" t="s">
        <v>11</v>
      </c>
      <c r="J169" s="30">
        <v>16262111.439999999</v>
      </c>
      <c r="K169" s="9" t="s">
        <v>11</v>
      </c>
    </row>
    <row r="170" spans="1:11" x14ac:dyDescent="0.25">
      <c r="A170" s="29">
        <v>42612</v>
      </c>
      <c r="B170" s="29">
        <v>42612</v>
      </c>
      <c r="C170" s="9">
        <v>550203</v>
      </c>
      <c r="D170" s="130" t="s">
        <v>188</v>
      </c>
      <c r="E170" s="130"/>
      <c r="F170" s="123">
        <v>25331.55</v>
      </c>
      <c r="G170" s="20"/>
      <c r="H170" s="33">
        <f t="shared" si="2"/>
        <v>0</v>
      </c>
      <c r="I170" s="9" t="s">
        <v>11</v>
      </c>
      <c r="J170" s="30">
        <v>16287442.99</v>
      </c>
      <c r="K170" s="9" t="s">
        <v>11</v>
      </c>
    </row>
    <row r="171" spans="1:11" x14ac:dyDescent="0.25">
      <c r="A171" s="29">
        <v>42612</v>
      </c>
      <c r="B171" s="29">
        <v>42612</v>
      </c>
      <c r="C171" s="9">
        <v>550203</v>
      </c>
      <c r="D171" s="130" t="s">
        <v>188</v>
      </c>
      <c r="E171" s="130"/>
      <c r="F171" s="123">
        <v>33153.129999999997</v>
      </c>
      <c r="G171" s="20"/>
      <c r="H171" s="33">
        <f t="shared" si="2"/>
        <v>0</v>
      </c>
      <c r="I171" s="9" t="s">
        <v>11</v>
      </c>
      <c r="J171" s="30">
        <v>16320596.119999999</v>
      </c>
      <c r="K171" s="9" t="s">
        <v>11</v>
      </c>
    </row>
    <row r="172" spans="1:11" x14ac:dyDescent="0.25">
      <c r="A172" s="29">
        <v>42612</v>
      </c>
      <c r="B172" s="29">
        <v>42612</v>
      </c>
      <c r="C172" s="9">
        <v>550203</v>
      </c>
      <c r="D172" s="130" t="s">
        <v>188</v>
      </c>
      <c r="E172" s="130"/>
      <c r="F172" s="123">
        <v>41939.300000000003</v>
      </c>
      <c r="G172" s="20"/>
      <c r="H172" s="33">
        <f t="shared" si="2"/>
        <v>0</v>
      </c>
      <c r="I172" s="9" t="s">
        <v>11</v>
      </c>
      <c r="J172" s="30">
        <v>16362535.42</v>
      </c>
      <c r="K172" s="9" t="s">
        <v>11</v>
      </c>
    </row>
    <row r="173" spans="1:11" x14ac:dyDescent="0.25">
      <c r="A173" s="29">
        <v>42612</v>
      </c>
      <c r="B173" s="29">
        <v>42612</v>
      </c>
      <c r="C173" s="9">
        <v>550203</v>
      </c>
      <c r="D173" s="130" t="s">
        <v>188</v>
      </c>
      <c r="E173" s="130"/>
      <c r="F173" s="123">
        <v>73194.559999999998</v>
      </c>
      <c r="G173" s="20"/>
      <c r="H173" s="33">
        <f t="shared" si="2"/>
        <v>0</v>
      </c>
      <c r="I173" s="9" t="s">
        <v>11</v>
      </c>
      <c r="J173" s="30">
        <v>16435729.98</v>
      </c>
      <c r="K173" s="9" t="s">
        <v>11</v>
      </c>
    </row>
    <row r="174" spans="1:11" x14ac:dyDescent="0.25">
      <c r="A174" s="29">
        <v>42612</v>
      </c>
      <c r="B174" s="29">
        <v>42612</v>
      </c>
      <c r="C174" s="9">
        <v>550203</v>
      </c>
      <c r="D174" s="130" t="s">
        <v>188</v>
      </c>
      <c r="E174" s="130"/>
      <c r="F174" s="123">
        <v>96197.88</v>
      </c>
      <c r="G174" s="20"/>
      <c r="H174" s="33">
        <f t="shared" si="2"/>
        <v>0</v>
      </c>
      <c r="I174" s="9" t="s">
        <v>11</v>
      </c>
      <c r="J174" s="30">
        <v>16531927.859999999</v>
      </c>
      <c r="K174" s="9" t="s">
        <v>11</v>
      </c>
    </row>
    <row r="175" spans="1:11" x14ac:dyDescent="0.25">
      <c r="A175" s="29">
        <v>42612</v>
      </c>
      <c r="B175" s="29">
        <v>42612</v>
      </c>
      <c r="C175" s="9">
        <v>550203</v>
      </c>
      <c r="D175" s="130" t="s">
        <v>188</v>
      </c>
      <c r="E175" s="130"/>
      <c r="F175" s="123">
        <v>104985.78</v>
      </c>
      <c r="G175" s="20"/>
      <c r="H175" s="33">
        <f t="shared" si="2"/>
        <v>0</v>
      </c>
      <c r="I175" s="9" t="s">
        <v>11</v>
      </c>
      <c r="J175" s="30">
        <v>16636913.640000001</v>
      </c>
      <c r="K175" s="9" t="s">
        <v>11</v>
      </c>
    </row>
    <row r="176" spans="1:11" x14ac:dyDescent="0.25">
      <c r="A176" s="29">
        <v>42612</v>
      </c>
      <c r="B176" s="29">
        <v>42612</v>
      </c>
      <c r="C176" s="9">
        <v>550203</v>
      </c>
      <c r="D176" s="130" t="s">
        <v>188</v>
      </c>
      <c r="E176" s="130"/>
      <c r="F176" s="123">
        <v>161433.23000000001</v>
      </c>
      <c r="G176" s="20"/>
      <c r="H176" s="33">
        <f t="shared" si="2"/>
        <v>0</v>
      </c>
      <c r="I176" s="9" t="s">
        <v>11</v>
      </c>
      <c r="J176" s="30">
        <v>16798346.870000001</v>
      </c>
      <c r="K176" s="9" t="s">
        <v>11</v>
      </c>
    </row>
    <row r="177" spans="1:12" x14ac:dyDescent="0.25">
      <c r="A177" s="29">
        <v>42612</v>
      </c>
      <c r="B177" s="29">
        <v>42612</v>
      </c>
      <c r="C177" s="9">
        <v>550203</v>
      </c>
      <c r="D177" s="130" t="s">
        <v>188</v>
      </c>
      <c r="E177" s="130"/>
      <c r="F177" s="123">
        <v>175181.71</v>
      </c>
      <c r="G177" s="20"/>
      <c r="H177" s="33">
        <f t="shared" si="2"/>
        <v>0</v>
      </c>
      <c r="I177" s="9" t="s">
        <v>11</v>
      </c>
      <c r="J177" s="30">
        <v>16973528.579999998</v>
      </c>
      <c r="K177" s="9" t="s">
        <v>11</v>
      </c>
    </row>
    <row r="178" spans="1:12" x14ac:dyDescent="0.25">
      <c r="A178" s="29">
        <v>42612</v>
      </c>
      <c r="B178" s="29">
        <v>42612</v>
      </c>
      <c r="C178" s="9">
        <v>550203</v>
      </c>
      <c r="D178" s="130" t="s">
        <v>188</v>
      </c>
      <c r="E178" s="130"/>
      <c r="F178" s="123">
        <v>192054.79</v>
      </c>
      <c r="G178" s="20"/>
      <c r="H178" s="33">
        <f t="shared" si="2"/>
        <v>0</v>
      </c>
      <c r="I178" s="9" t="s">
        <v>11</v>
      </c>
      <c r="J178" s="30">
        <v>17165583.370000001</v>
      </c>
      <c r="K178" s="9" t="s">
        <v>11</v>
      </c>
    </row>
    <row r="179" spans="1:12" x14ac:dyDescent="0.25">
      <c r="A179" s="29">
        <v>42612</v>
      </c>
      <c r="B179" s="29">
        <v>42612</v>
      </c>
      <c r="C179" s="9">
        <v>550203</v>
      </c>
      <c r="D179" s="130" t="s">
        <v>188</v>
      </c>
      <c r="E179" s="130"/>
      <c r="F179" s="123">
        <v>229657.36</v>
      </c>
      <c r="G179" s="20"/>
      <c r="H179" s="33">
        <f t="shared" si="2"/>
        <v>0</v>
      </c>
      <c r="I179" s="9" t="s">
        <v>11</v>
      </c>
      <c r="J179" s="30">
        <v>17395240.73</v>
      </c>
      <c r="K179" s="9" t="s">
        <v>11</v>
      </c>
    </row>
    <row r="180" spans="1:12" x14ac:dyDescent="0.25">
      <c r="A180" s="29">
        <v>42612</v>
      </c>
      <c r="B180" s="29">
        <v>42612</v>
      </c>
      <c r="C180" s="9">
        <v>550203</v>
      </c>
      <c r="D180" s="130" t="s">
        <v>188</v>
      </c>
      <c r="E180" s="130"/>
      <c r="F180" s="123">
        <v>305821.12</v>
      </c>
      <c r="G180" s="20"/>
      <c r="H180" s="33">
        <f t="shared" si="2"/>
        <v>0</v>
      </c>
      <c r="I180" s="9" t="s">
        <v>11</v>
      </c>
      <c r="J180" s="30">
        <v>17701061.850000001</v>
      </c>
      <c r="K180" s="9" t="s">
        <v>11</v>
      </c>
    </row>
    <row r="181" spans="1:12" x14ac:dyDescent="0.25">
      <c r="A181" s="29">
        <v>42612</v>
      </c>
      <c r="B181" s="29">
        <v>42612</v>
      </c>
      <c r="C181" s="9">
        <v>550203</v>
      </c>
      <c r="D181" s="130" t="s">
        <v>188</v>
      </c>
      <c r="E181" s="130"/>
      <c r="F181" s="123">
        <v>486866.21</v>
      </c>
      <c r="G181" s="20"/>
      <c r="H181" s="33">
        <f t="shared" si="2"/>
        <v>0</v>
      </c>
      <c r="I181" s="9" t="s">
        <v>11</v>
      </c>
      <c r="J181" s="30">
        <v>18187928.059999999</v>
      </c>
      <c r="K181" s="9" t="s">
        <v>11</v>
      </c>
    </row>
    <row r="182" spans="1:12" x14ac:dyDescent="0.25">
      <c r="A182" s="29">
        <v>42612</v>
      </c>
      <c r="B182" s="29">
        <v>42612</v>
      </c>
      <c r="C182" s="9">
        <v>550203</v>
      </c>
      <c r="D182" s="130" t="s">
        <v>188</v>
      </c>
      <c r="E182" s="130"/>
      <c r="F182" s="123">
        <v>843181.93</v>
      </c>
      <c r="G182" s="20"/>
      <c r="H182" s="33">
        <f t="shared" si="2"/>
        <v>0</v>
      </c>
      <c r="I182" s="9" t="s">
        <v>11</v>
      </c>
      <c r="J182" s="30">
        <v>19031109.989999998</v>
      </c>
      <c r="K182" s="9" t="s">
        <v>11</v>
      </c>
    </row>
    <row r="183" spans="1:12" x14ac:dyDescent="0.25">
      <c r="A183" s="29">
        <v>42612</v>
      </c>
      <c r="B183" s="29">
        <v>42612</v>
      </c>
      <c r="C183" s="9">
        <v>550203</v>
      </c>
      <c r="D183" s="130" t="s">
        <v>188</v>
      </c>
      <c r="E183" s="130"/>
      <c r="F183" s="123">
        <v>994640.02</v>
      </c>
      <c r="G183" s="20"/>
      <c r="H183" s="33">
        <f t="shared" si="2"/>
        <v>0</v>
      </c>
      <c r="I183" s="9" t="s">
        <v>11</v>
      </c>
      <c r="J183" s="30">
        <v>20025750.010000002</v>
      </c>
      <c r="K183" s="9" t="s">
        <v>11</v>
      </c>
    </row>
    <row r="184" spans="1:12" x14ac:dyDescent="0.25">
      <c r="A184" s="29">
        <v>42612</v>
      </c>
      <c r="B184" s="29">
        <v>42612</v>
      </c>
      <c r="C184" s="9">
        <v>550203</v>
      </c>
      <c r="D184" s="130" t="s">
        <v>188</v>
      </c>
      <c r="E184" s="130"/>
      <c r="F184" s="123">
        <v>1705872.05</v>
      </c>
      <c r="G184" s="20"/>
      <c r="H184" s="33">
        <f t="shared" si="2"/>
        <v>0</v>
      </c>
      <c r="I184" s="9" t="s">
        <v>11</v>
      </c>
      <c r="J184" s="30">
        <v>21731622.059999999</v>
      </c>
      <c r="K184" s="9" t="s">
        <v>11</v>
      </c>
    </row>
    <row r="185" spans="1:12" x14ac:dyDescent="0.25">
      <c r="A185" s="29">
        <v>42612</v>
      </c>
      <c r="B185" s="29">
        <v>42612</v>
      </c>
      <c r="C185" s="9">
        <v>550203</v>
      </c>
      <c r="D185" s="130" t="s">
        <v>188</v>
      </c>
      <c r="E185" s="130"/>
      <c r="F185" s="123">
        <v>2440275.88</v>
      </c>
      <c r="G185" s="20"/>
      <c r="H185" s="33">
        <f t="shared" si="2"/>
        <v>0</v>
      </c>
      <c r="I185" s="9" t="s">
        <v>11</v>
      </c>
      <c r="J185" s="30">
        <v>24171897.940000001</v>
      </c>
      <c r="K185" s="9" t="s">
        <v>11</v>
      </c>
    </row>
    <row r="186" spans="1:12" x14ac:dyDescent="0.25">
      <c r="A186" s="29">
        <v>42612</v>
      </c>
      <c r="B186" s="29">
        <v>42612</v>
      </c>
      <c r="C186" s="9">
        <v>550203</v>
      </c>
      <c r="D186" s="130" t="s">
        <v>188</v>
      </c>
      <c r="E186" s="130"/>
      <c r="F186" s="123">
        <v>3057315.38</v>
      </c>
      <c r="G186" s="20"/>
      <c r="H186" s="33">
        <f t="shared" si="2"/>
        <v>0</v>
      </c>
      <c r="I186" s="9" t="s">
        <v>11</v>
      </c>
      <c r="J186" s="30">
        <v>27229213.32</v>
      </c>
      <c r="K186" s="9" t="s">
        <v>11</v>
      </c>
    </row>
    <row r="187" spans="1:12" x14ac:dyDescent="0.25">
      <c r="A187" s="29">
        <v>42612</v>
      </c>
      <c r="B187" s="29">
        <v>42612</v>
      </c>
      <c r="C187" s="9">
        <v>550203</v>
      </c>
      <c r="D187" s="9" t="s">
        <v>189</v>
      </c>
      <c r="E187" s="93" t="s">
        <v>860</v>
      </c>
      <c r="F187" s="20"/>
      <c r="G187" s="20">
        <v>38949542.469999999</v>
      </c>
      <c r="H187" s="33">
        <f>G187-M55</f>
        <v>0</v>
      </c>
      <c r="I187" s="9" t="s">
        <v>12</v>
      </c>
      <c r="J187" s="30">
        <v>11720329.15</v>
      </c>
      <c r="K187" s="9" t="s">
        <v>12</v>
      </c>
      <c r="L187" t="s">
        <v>861</v>
      </c>
    </row>
    <row r="188" spans="1:12" x14ac:dyDescent="0.25">
      <c r="A188" s="29">
        <v>42612</v>
      </c>
      <c r="B188" s="29">
        <v>42612</v>
      </c>
      <c r="C188" s="9">
        <v>550203</v>
      </c>
      <c r="D188" s="9" t="s">
        <v>190</v>
      </c>
      <c r="E188" s="93" t="s">
        <v>862</v>
      </c>
      <c r="F188" s="20"/>
      <c r="G188" s="20">
        <v>12663887.18</v>
      </c>
      <c r="H188" s="33">
        <f>G188-F209</f>
        <v>0</v>
      </c>
      <c r="I188" s="9" t="s">
        <v>12</v>
      </c>
      <c r="J188" s="30">
        <v>24384216.329999998</v>
      </c>
      <c r="K188" s="9" t="s">
        <v>12</v>
      </c>
    </row>
    <row r="189" spans="1:12" x14ac:dyDescent="0.25">
      <c r="A189" s="29">
        <v>42612</v>
      </c>
      <c r="B189" s="29">
        <v>42612</v>
      </c>
      <c r="C189" s="9">
        <v>550203</v>
      </c>
      <c r="D189" s="9" t="s">
        <v>191</v>
      </c>
      <c r="E189" s="93" t="s">
        <v>863</v>
      </c>
      <c r="F189" s="20"/>
      <c r="G189" s="20">
        <v>471299.75</v>
      </c>
      <c r="H189" s="33">
        <f>G189-F132</f>
        <v>0</v>
      </c>
      <c r="I189" s="9" t="s">
        <v>12</v>
      </c>
      <c r="J189" s="30">
        <v>24855516.079999998</v>
      </c>
      <c r="K189" s="9" t="s">
        <v>12</v>
      </c>
      <c r="L189" t="s">
        <v>864</v>
      </c>
    </row>
    <row r="190" spans="1:12" x14ac:dyDescent="0.25">
      <c r="A190" s="29">
        <v>42612</v>
      </c>
      <c r="B190" s="29">
        <v>42612</v>
      </c>
      <c r="C190" s="9">
        <v>550203</v>
      </c>
      <c r="D190" s="9" t="s">
        <v>192</v>
      </c>
      <c r="E190" s="93" t="s">
        <v>865</v>
      </c>
      <c r="F190" s="20"/>
      <c r="G190" s="20">
        <v>4241599.8</v>
      </c>
      <c r="H190" s="33">
        <f t="shared" si="2"/>
        <v>4241599.8</v>
      </c>
      <c r="I190" s="9" t="s">
        <v>12</v>
      </c>
      <c r="J190" s="30">
        <v>29097115.879999999</v>
      </c>
      <c r="K190" s="9" t="s">
        <v>12</v>
      </c>
    </row>
    <row r="191" spans="1:12" x14ac:dyDescent="0.25">
      <c r="A191" s="29">
        <v>42612</v>
      </c>
      <c r="B191" s="29">
        <v>42612</v>
      </c>
      <c r="C191" s="9">
        <v>550203</v>
      </c>
      <c r="D191" s="9" t="s">
        <v>193</v>
      </c>
      <c r="E191" s="93" t="s">
        <v>866</v>
      </c>
      <c r="F191" s="20"/>
      <c r="G191" s="20">
        <v>11179583.82</v>
      </c>
      <c r="H191" s="33">
        <f>G191-M133</f>
        <v>0</v>
      </c>
      <c r="I191" s="9" t="s">
        <v>12</v>
      </c>
      <c r="J191" s="30">
        <v>40276699.700000003</v>
      </c>
      <c r="K191" s="9" t="s">
        <v>12</v>
      </c>
      <c r="L191" t="s">
        <v>867</v>
      </c>
    </row>
    <row r="192" spans="1:12" x14ac:dyDescent="0.25">
      <c r="A192" s="29">
        <v>42612</v>
      </c>
      <c r="B192" s="29">
        <v>42613</v>
      </c>
      <c r="C192" s="9">
        <v>550203</v>
      </c>
      <c r="D192" s="9" t="s">
        <v>194</v>
      </c>
      <c r="E192" s="93" t="s">
        <v>868</v>
      </c>
      <c r="F192" s="20"/>
      <c r="G192" s="20">
        <v>5791040.3899999997</v>
      </c>
      <c r="H192" s="33">
        <f>G192-F210</f>
        <v>0</v>
      </c>
      <c r="I192" s="9" t="s">
        <v>12</v>
      </c>
      <c r="J192" s="30">
        <v>46067740.090000004</v>
      </c>
      <c r="K192" s="9" t="s">
        <v>12</v>
      </c>
    </row>
    <row r="193" spans="1:12" x14ac:dyDescent="0.25">
      <c r="A193" s="29">
        <v>42613</v>
      </c>
      <c r="B193" s="29">
        <v>42618</v>
      </c>
      <c r="C193" s="9">
        <v>550203</v>
      </c>
      <c r="D193" s="9" t="s">
        <v>195</v>
      </c>
      <c r="E193" s="9">
        <v>600003</v>
      </c>
      <c r="F193" s="20">
        <v>724.94</v>
      </c>
      <c r="G193" s="20"/>
      <c r="H193" s="33">
        <f t="shared" si="2"/>
        <v>0</v>
      </c>
      <c r="I193" s="9" t="s">
        <v>11</v>
      </c>
      <c r="J193" s="30">
        <v>46067015.149999999</v>
      </c>
      <c r="K193" s="9" t="s">
        <v>12</v>
      </c>
    </row>
    <row r="194" spans="1:12" x14ac:dyDescent="0.25">
      <c r="A194" s="29">
        <v>42613</v>
      </c>
      <c r="B194" s="29">
        <v>42618</v>
      </c>
      <c r="C194" s="9">
        <v>550203</v>
      </c>
      <c r="D194" s="9" t="s">
        <v>196</v>
      </c>
      <c r="E194" s="9">
        <v>600003</v>
      </c>
      <c r="F194" s="20">
        <v>451.19</v>
      </c>
      <c r="G194" s="20"/>
      <c r="H194" s="33">
        <f t="shared" si="2"/>
        <v>0</v>
      </c>
      <c r="I194" s="9" t="s">
        <v>11</v>
      </c>
      <c r="J194" s="30">
        <v>46066563.960000001</v>
      </c>
      <c r="K194" s="9" t="s">
        <v>12</v>
      </c>
    </row>
    <row r="195" spans="1:12" x14ac:dyDescent="0.25">
      <c r="A195" s="29">
        <v>42613</v>
      </c>
      <c r="B195" s="29">
        <v>42618</v>
      </c>
      <c r="C195" s="9">
        <v>550203</v>
      </c>
      <c r="D195" s="9" t="s">
        <v>197</v>
      </c>
      <c r="E195" s="9">
        <v>600003</v>
      </c>
      <c r="F195" s="20">
        <v>264832.78000000003</v>
      </c>
      <c r="G195" s="20"/>
      <c r="H195" s="33">
        <f t="shared" si="2"/>
        <v>0</v>
      </c>
      <c r="I195" s="9" t="s">
        <v>11</v>
      </c>
      <c r="J195" s="30">
        <v>45801731.18</v>
      </c>
      <c r="K195" s="9" t="s">
        <v>12</v>
      </c>
    </row>
    <row r="196" spans="1:12" x14ac:dyDescent="0.25">
      <c r="A196" s="29">
        <v>42613</v>
      </c>
      <c r="B196" s="29">
        <v>42618</v>
      </c>
      <c r="C196" s="9">
        <v>550203</v>
      </c>
      <c r="D196" s="9" t="s">
        <v>198</v>
      </c>
      <c r="E196" s="9">
        <v>600003</v>
      </c>
      <c r="F196" s="20">
        <v>89995.53</v>
      </c>
      <c r="G196" s="20"/>
      <c r="H196" s="33">
        <f t="shared" si="2"/>
        <v>0</v>
      </c>
      <c r="I196" s="9" t="s">
        <v>11</v>
      </c>
      <c r="J196" s="30">
        <v>45711735.649999999</v>
      </c>
      <c r="K196" s="9" t="s">
        <v>12</v>
      </c>
    </row>
    <row r="197" spans="1:12" x14ac:dyDescent="0.25">
      <c r="A197" s="29">
        <v>42613</v>
      </c>
      <c r="B197" s="29">
        <v>42618</v>
      </c>
      <c r="C197" s="9">
        <v>550203</v>
      </c>
      <c r="D197" s="9" t="s">
        <v>199</v>
      </c>
      <c r="E197" s="9">
        <v>600003</v>
      </c>
      <c r="F197" s="20">
        <v>648493.80000000005</v>
      </c>
      <c r="G197" s="20"/>
      <c r="H197" s="33">
        <f t="shared" ref="H197:H210" si="3">G197</f>
        <v>0</v>
      </c>
      <c r="I197" s="9" t="s">
        <v>11</v>
      </c>
      <c r="J197" s="30">
        <v>45063241.850000001</v>
      </c>
      <c r="K197" s="9" t="s">
        <v>12</v>
      </c>
    </row>
    <row r="198" spans="1:12" x14ac:dyDescent="0.25">
      <c r="A198" s="29">
        <v>42613</v>
      </c>
      <c r="B198" s="29">
        <v>42619</v>
      </c>
      <c r="C198" s="9">
        <v>550203</v>
      </c>
      <c r="D198" s="9" t="s">
        <v>200</v>
      </c>
      <c r="E198" s="9">
        <v>600003</v>
      </c>
      <c r="F198" s="20">
        <v>3691912.28</v>
      </c>
      <c r="G198" s="20"/>
      <c r="H198" s="33">
        <f t="shared" si="3"/>
        <v>0</v>
      </c>
      <c r="I198" s="9" t="s">
        <v>11</v>
      </c>
      <c r="J198" s="30">
        <v>41371329.57</v>
      </c>
      <c r="K198" s="9" t="s">
        <v>12</v>
      </c>
    </row>
    <row r="199" spans="1:12" x14ac:dyDescent="0.25">
      <c r="A199" s="29">
        <v>42613</v>
      </c>
      <c r="B199" s="29">
        <v>42619</v>
      </c>
      <c r="C199" s="9">
        <v>550203</v>
      </c>
      <c r="D199" s="9" t="s">
        <v>201</v>
      </c>
      <c r="E199" s="9">
        <v>600003</v>
      </c>
      <c r="F199" s="20">
        <v>1110548.1599999999</v>
      </c>
      <c r="G199" s="20"/>
      <c r="H199" s="33">
        <f t="shared" si="3"/>
        <v>0</v>
      </c>
      <c r="I199" s="9" t="s">
        <v>11</v>
      </c>
      <c r="J199" s="30">
        <v>40260781.409999996</v>
      </c>
      <c r="K199" s="9" t="s">
        <v>12</v>
      </c>
    </row>
    <row r="200" spans="1:12" x14ac:dyDescent="0.25">
      <c r="A200" s="29">
        <v>42613</v>
      </c>
      <c r="B200" s="29">
        <v>42619</v>
      </c>
      <c r="C200" s="9">
        <v>550203</v>
      </c>
      <c r="D200" s="9" t="s">
        <v>202</v>
      </c>
      <c r="E200" s="9">
        <v>600003</v>
      </c>
      <c r="F200" s="20">
        <v>9144718.8900000006</v>
      </c>
      <c r="G200" s="20"/>
      <c r="H200" s="33">
        <f t="shared" si="3"/>
        <v>0</v>
      </c>
      <c r="I200" s="9" t="s">
        <v>11</v>
      </c>
      <c r="J200" s="30">
        <v>31116062.52</v>
      </c>
      <c r="K200" s="9" t="s">
        <v>12</v>
      </c>
    </row>
    <row r="201" spans="1:12" x14ac:dyDescent="0.25">
      <c r="A201" s="29">
        <v>42613</v>
      </c>
      <c r="B201" s="29">
        <v>42614</v>
      </c>
      <c r="C201" s="9">
        <v>550203</v>
      </c>
      <c r="D201" s="9" t="s">
        <v>203</v>
      </c>
      <c r="E201" t="s">
        <v>869</v>
      </c>
      <c r="F201" s="20">
        <v>2657326.0699999998</v>
      </c>
      <c r="G201" s="20"/>
      <c r="H201" s="33">
        <f t="shared" si="3"/>
        <v>0</v>
      </c>
      <c r="I201" s="9" t="s">
        <v>11</v>
      </c>
      <c r="J201" s="30">
        <v>28458736.449999999</v>
      </c>
      <c r="K201" s="9" t="s">
        <v>12</v>
      </c>
    </row>
    <row r="202" spans="1:12" x14ac:dyDescent="0.25">
      <c r="A202" s="29">
        <v>42613</v>
      </c>
      <c r="B202" s="29">
        <v>42613</v>
      </c>
      <c r="C202" s="9">
        <v>550203</v>
      </c>
      <c r="D202" s="9" t="s">
        <v>204</v>
      </c>
      <c r="E202" s="93" t="s">
        <v>870</v>
      </c>
      <c r="F202" s="20">
        <v>398658.79</v>
      </c>
      <c r="G202" s="20"/>
      <c r="H202" s="33">
        <f t="shared" si="3"/>
        <v>0</v>
      </c>
      <c r="I202" s="9" t="s">
        <v>11</v>
      </c>
      <c r="J202" s="30">
        <v>28060077.66</v>
      </c>
      <c r="K202" s="9" t="s">
        <v>12</v>
      </c>
    </row>
    <row r="203" spans="1:12" x14ac:dyDescent="0.25">
      <c r="A203" s="29">
        <v>42613</v>
      </c>
      <c r="B203" s="29">
        <v>42613</v>
      </c>
      <c r="C203" s="9">
        <v>550203</v>
      </c>
      <c r="D203" s="9" t="s">
        <v>205</v>
      </c>
      <c r="E203" s="93" t="s">
        <v>872</v>
      </c>
      <c r="F203" s="20">
        <v>462982.25</v>
      </c>
      <c r="G203" s="20"/>
      <c r="H203" s="33">
        <f t="shared" si="3"/>
        <v>0</v>
      </c>
      <c r="I203" s="9" t="s">
        <v>11</v>
      </c>
      <c r="J203" s="30">
        <v>27597095.41</v>
      </c>
      <c r="K203" s="9" t="s">
        <v>12</v>
      </c>
    </row>
    <row r="204" spans="1:12" x14ac:dyDescent="0.25">
      <c r="A204" s="29">
        <v>42613</v>
      </c>
      <c r="B204" s="29">
        <v>42629</v>
      </c>
      <c r="C204" s="9">
        <v>550203</v>
      </c>
      <c r="D204" s="9" t="s">
        <v>206</v>
      </c>
      <c r="E204" s="93" t="s">
        <v>875</v>
      </c>
      <c r="F204" s="20">
        <v>1095030.53</v>
      </c>
      <c r="G204" s="20"/>
      <c r="H204" s="33">
        <f t="shared" si="3"/>
        <v>0</v>
      </c>
      <c r="I204" s="9" t="s">
        <v>11</v>
      </c>
      <c r="J204" s="30">
        <v>26502064.879999999</v>
      </c>
      <c r="K204" s="9" t="s">
        <v>12</v>
      </c>
    </row>
    <row r="205" spans="1:12" x14ac:dyDescent="0.25">
      <c r="A205" s="29">
        <v>42613</v>
      </c>
      <c r="B205" s="29">
        <v>42613</v>
      </c>
      <c r="C205" s="9">
        <v>550203</v>
      </c>
      <c r="D205" s="9" t="s">
        <v>207</v>
      </c>
      <c r="E205" s="93" t="s">
        <v>870</v>
      </c>
      <c r="F205" s="20"/>
      <c r="G205" s="20">
        <v>3055984.86</v>
      </c>
      <c r="H205" s="33">
        <f>G205-F202-F201</f>
        <v>0</v>
      </c>
      <c r="I205" s="9" t="s">
        <v>12</v>
      </c>
      <c r="J205" s="30">
        <v>29558049.739999998</v>
      </c>
      <c r="K205" s="9" t="s">
        <v>12</v>
      </c>
      <c r="L205" t="s">
        <v>871</v>
      </c>
    </row>
    <row r="206" spans="1:12" x14ac:dyDescent="0.25">
      <c r="A206" s="29">
        <v>42613</v>
      </c>
      <c r="B206" s="29">
        <v>42613</v>
      </c>
      <c r="C206" s="9">
        <v>550203</v>
      </c>
      <c r="D206" s="9" t="s">
        <v>208</v>
      </c>
      <c r="E206" s="93" t="s">
        <v>872</v>
      </c>
      <c r="F206" s="20"/>
      <c r="G206" s="20">
        <v>3344820.55</v>
      </c>
      <c r="H206" s="33">
        <f>G206-F203</f>
        <v>2881838.3</v>
      </c>
      <c r="I206" s="9" t="s">
        <v>12</v>
      </c>
      <c r="J206" s="30">
        <v>32902870.289999999</v>
      </c>
      <c r="K206" s="9" t="s">
        <v>12</v>
      </c>
      <c r="L206" t="s">
        <v>873</v>
      </c>
    </row>
    <row r="207" spans="1:12" x14ac:dyDescent="0.25">
      <c r="A207" s="29">
        <v>42613</v>
      </c>
      <c r="B207" s="29">
        <v>42628</v>
      </c>
      <c r="C207" s="9">
        <v>550203</v>
      </c>
      <c r="D207" s="9" t="s">
        <v>209</v>
      </c>
      <c r="E207" s="93" t="s">
        <v>874</v>
      </c>
      <c r="F207" s="20"/>
      <c r="G207" s="20">
        <v>1502854.01</v>
      </c>
      <c r="H207" s="33">
        <f t="shared" si="3"/>
        <v>1502854.01</v>
      </c>
      <c r="I207" s="9" t="s">
        <v>12</v>
      </c>
      <c r="J207" s="30">
        <v>34405724.299999997</v>
      </c>
      <c r="K207" s="9" t="s">
        <v>12</v>
      </c>
    </row>
    <row r="208" spans="1:12" x14ac:dyDescent="0.25">
      <c r="A208" s="29">
        <v>42613</v>
      </c>
      <c r="B208" s="29">
        <v>42629</v>
      </c>
      <c r="C208" s="9">
        <v>550203</v>
      </c>
      <c r="D208" s="9" t="s">
        <v>210</v>
      </c>
      <c r="E208" s="93" t="s">
        <v>875</v>
      </c>
      <c r="F208" s="20"/>
      <c r="G208" s="20">
        <v>7896440.8200000003</v>
      </c>
      <c r="H208" s="33">
        <f>G208-F204</f>
        <v>6801410.29</v>
      </c>
      <c r="I208" s="9" t="s">
        <v>12</v>
      </c>
      <c r="J208" s="30">
        <v>42302165.119999997</v>
      </c>
      <c r="K208" s="9" t="s">
        <v>12</v>
      </c>
      <c r="L208" t="s">
        <v>876</v>
      </c>
    </row>
    <row r="209" spans="1:11" x14ac:dyDescent="0.25">
      <c r="A209" s="29">
        <v>42613</v>
      </c>
      <c r="B209" s="29">
        <v>42613</v>
      </c>
      <c r="C209" s="9">
        <v>550203</v>
      </c>
      <c r="D209" s="9" t="s">
        <v>211</v>
      </c>
      <c r="E209" t="s">
        <v>877</v>
      </c>
      <c r="F209" s="20">
        <v>12663887.18</v>
      </c>
      <c r="G209" s="20"/>
      <c r="H209" s="33">
        <f t="shared" si="3"/>
        <v>0</v>
      </c>
      <c r="I209" s="9" t="s">
        <v>11</v>
      </c>
      <c r="J209" s="30">
        <v>29638277.940000001</v>
      </c>
      <c r="K209" s="9" t="s">
        <v>12</v>
      </c>
    </row>
    <row r="210" spans="1:11" x14ac:dyDescent="0.25">
      <c r="A210" s="29">
        <v>42613</v>
      </c>
      <c r="B210" s="29">
        <v>42613</v>
      </c>
      <c r="C210" s="9">
        <v>550203</v>
      </c>
      <c r="D210" s="9" t="s">
        <v>212</v>
      </c>
      <c r="E210" t="s">
        <v>878</v>
      </c>
      <c r="F210" s="20">
        <v>5791040.3899999997</v>
      </c>
      <c r="G210" s="20"/>
      <c r="H210" s="33">
        <f t="shared" si="3"/>
        <v>0</v>
      </c>
      <c r="I210" s="9" t="s">
        <v>11</v>
      </c>
      <c r="J210" s="30">
        <v>23847237.550000001</v>
      </c>
      <c r="K210" s="9" t="s">
        <v>12</v>
      </c>
    </row>
    <row r="211" spans="1:11" x14ac:dyDescent="0.25">
      <c r="F211" s="1">
        <f>SUM(F4:F210)</f>
        <v>147154887.43000001</v>
      </c>
      <c r="G211" s="1">
        <f>SUM(G4:G210)</f>
        <v>171002124.98000002</v>
      </c>
      <c r="H211" s="1">
        <f>SUM(H4:H210)</f>
        <v>96908147.88000001</v>
      </c>
    </row>
    <row r="212" spans="1:11" x14ac:dyDescent="0.25">
      <c r="F212" s="162">
        <f>G211-F211</f>
        <v>23847237.550000012</v>
      </c>
      <c r="G212" s="162"/>
      <c r="H212" s="143"/>
    </row>
    <row r="213" spans="1:11" x14ac:dyDescent="0.25">
      <c r="H213" s="1">
        <v>77034449.430000007</v>
      </c>
    </row>
    <row r="214" spans="1:11" x14ac:dyDescent="0.25">
      <c r="H214"/>
    </row>
    <row r="215" spans="1:11" x14ac:dyDescent="0.25">
      <c r="H215" s="129">
        <f>H211-H213</f>
        <v>19873698.450000003</v>
      </c>
    </row>
    <row r="216" spans="1:11" x14ac:dyDescent="0.25">
      <c r="H216"/>
    </row>
    <row r="217" spans="1:11" x14ac:dyDescent="0.25">
      <c r="H217"/>
    </row>
    <row r="218" spans="1:11" x14ac:dyDescent="0.25">
      <c r="H218"/>
    </row>
  </sheetData>
  <mergeCells count="2">
    <mergeCell ref="A2:J2"/>
    <mergeCell ref="F212:G2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5"/>
  <sheetViews>
    <sheetView topLeftCell="A148" workbookViewId="0">
      <selection activeCell="G153" sqref="G153"/>
    </sheetView>
  </sheetViews>
  <sheetFormatPr defaultRowHeight="15" x14ac:dyDescent="0.25"/>
  <cols>
    <col min="1" max="3" width="9.140625" customWidth="1"/>
    <col min="4" max="4" width="19.42578125" bestFit="1" customWidth="1"/>
    <col min="5" max="5" width="34" customWidth="1"/>
    <col min="6" max="7" width="15.28515625" style="1" bestFit="1" customWidth="1"/>
    <col min="8" max="8" width="15.28515625" style="1" customWidth="1"/>
    <col min="9" max="9" width="9.140625" customWidth="1"/>
    <col min="10" max="10" width="10.85546875" customWidth="1"/>
    <col min="11" max="11" width="9.140625" customWidth="1"/>
    <col min="13" max="13" width="14.28515625" bestFit="1" customWidth="1"/>
  </cols>
  <sheetData>
    <row r="2" spans="1:13" x14ac:dyDescent="0.25">
      <c r="A2" s="163" t="s">
        <v>102</v>
      </c>
      <c r="B2" s="160"/>
      <c r="C2" s="160"/>
      <c r="D2" s="160"/>
      <c r="E2" s="160"/>
      <c r="F2" s="160"/>
      <c r="G2" s="160"/>
      <c r="H2" s="160"/>
      <c r="I2" s="160"/>
      <c r="J2" s="161"/>
      <c r="K2" s="28"/>
    </row>
    <row r="3" spans="1:13" ht="45" x14ac:dyDescent="0.25">
      <c r="A3" s="12" t="s">
        <v>0</v>
      </c>
      <c r="B3" s="12" t="s">
        <v>1</v>
      </c>
      <c r="C3" s="12" t="s">
        <v>2</v>
      </c>
      <c r="D3" s="12" t="s">
        <v>3</v>
      </c>
      <c r="E3" s="146" t="s">
        <v>4</v>
      </c>
      <c r="F3" s="32" t="s">
        <v>11</v>
      </c>
      <c r="G3" s="32" t="s">
        <v>12</v>
      </c>
      <c r="H3" s="32"/>
      <c r="I3" s="12" t="s">
        <v>7</v>
      </c>
      <c r="J3" s="12" t="s">
        <v>8</v>
      </c>
      <c r="K3" s="12" t="s">
        <v>9</v>
      </c>
    </row>
    <row r="4" spans="1:13" x14ac:dyDescent="0.25">
      <c r="A4" s="12"/>
      <c r="B4" s="12"/>
      <c r="C4" s="12"/>
      <c r="D4" s="144"/>
      <c r="E4" s="147"/>
      <c r="F4" s="157">
        <v>0</v>
      </c>
      <c r="G4" s="33">
        <v>23847237.550000001</v>
      </c>
      <c r="H4" s="33">
        <f>G4</f>
        <v>23847237.550000001</v>
      </c>
      <c r="I4" s="12"/>
      <c r="J4" s="12"/>
      <c r="K4" s="12"/>
    </row>
    <row r="5" spans="1:13" x14ac:dyDescent="0.25">
      <c r="A5" s="29">
        <v>42614</v>
      </c>
      <c r="B5" s="29">
        <v>42633</v>
      </c>
      <c r="C5" s="9">
        <v>550203</v>
      </c>
      <c r="D5" s="96" t="s">
        <v>105</v>
      </c>
      <c r="E5" s="116" t="s">
        <v>881</v>
      </c>
      <c r="F5" s="97">
        <v>146816.98000000001</v>
      </c>
      <c r="G5" s="20"/>
      <c r="H5" s="33">
        <f t="shared" ref="H5:H68" si="0">G5</f>
        <v>0</v>
      </c>
      <c r="I5" s="9" t="s">
        <v>11</v>
      </c>
      <c r="J5" s="30">
        <v>23700420.57</v>
      </c>
      <c r="K5" s="9" t="s">
        <v>12</v>
      </c>
    </row>
    <row r="6" spans="1:13" x14ac:dyDescent="0.25">
      <c r="A6" s="29">
        <v>42614</v>
      </c>
      <c r="B6" s="29">
        <v>42639</v>
      </c>
      <c r="C6" s="9">
        <v>550203</v>
      </c>
      <c r="D6" s="96" t="s">
        <v>106</v>
      </c>
      <c r="E6" s="116" t="s">
        <v>884</v>
      </c>
      <c r="F6" s="97">
        <v>1455.25</v>
      </c>
      <c r="G6" s="20"/>
      <c r="H6" s="33">
        <f t="shared" si="0"/>
        <v>0</v>
      </c>
      <c r="I6" s="9" t="s">
        <v>11</v>
      </c>
      <c r="J6" s="30">
        <v>23698965.32</v>
      </c>
      <c r="K6" s="9" t="s">
        <v>12</v>
      </c>
    </row>
    <row r="7" spans="1:13" x14ac:dyDescent="0.25">
      <c r="A7" s="29">
        <v>42614</v>
      </c>
      <c r="B7" s="29">
        <v>42614</v>
      </c>
      <c r="C7" s="9">
        <v>550203</v>
      </c>
      <c r="D7" s="96" t="s">
        <v>107</v>
      </c>
      <c r="E7" s="116" t="s">
        <v>730</v>
      </c>
      <c r="F7" s="97">
        <v>14299.74</v>
      </c>
      <c r="G7" s="20"/>
      <c r="H7" s="33">
        <f t="shared" si="0"/>
        <v>0</v>
      </c>
      <c r="I7" s="9" t="s">
        <v>11</v>
      </c>
      <c r="J7" s="30">
        <v>23684665.579999998</v>
      </c>
      <c r="K7" s="9" t="s">
        <v>12</v>
      </c>
    </row>
    <row r="8" spans="1:13" x14ac:dyDescent="0.25">
      <c r="A8" s="29">
        <v>42614</v>
      </c>
      <c r="B8" s="29">
        <v>42633</v>
      </c>
      <c r="C8" s="9">
        <v>550203</v>
      </c>
      <c r="D8" s="96" t="s">
        <v>108</v>
      </c>
      <c r="E8" s="116" t="s">
        <v>881</v>
      </c>
      <c r="F8" s="97" t="s">
        <v>71</v>
      </c>
      <c r="G8" s="20">
        <v>146816.98000000001</v>
      </c>
      <c r="H8" s="33">
        <f>G8-F5</f>
        <v>0</v>
      </c>
      <c r="I8" s="9" t="s">
        <v>12</v>
      </c>
      <c r="J8" s="30">
        <v>23831482.559999999</v>
      </c>
      <c r="K8" s="9" t="s">
        <v>12</v>
      </c>
      <c r="L8" t="s">
        <v>882</v>
      </c>
    </row>
    <row r="9" spans="1:13" x14ac:dyDescent="0.25">
      <c r="A9" s="29">
        <v>42614</v>
      </c>
      <c r="B9" s="29">
        <v>42636</v>
      </c>
      <c r="C9" s="9">
        <v>550203</v>
      </c>
      <c r="D9" s="96" t="s">
        <v>109</v>
      </c>
      <c r="E9" s="116" t="s">
        <v>883</v>
      </c>
      <c r="F9" s="97" t="s">
        <v>71</v>
      </c>
      <c r="G9" s="20">
        <v>997593.45</v>
      </c>
      <c r="H9" s="33">
        <f t="shared" si="0"/>
        <v>997593.45</v>
      </c>
      <c r="I9" s="9" t="s">
        <v>12</v>
      </c>
      <c r="J9" s="30">
        <v>24829076.010000002</v>
      </c>
      <c r="K9" s="9" t="s">
        <v>12</v>
      </c>
    </row>
    <row r="10" spans="1:13" x14ac:dyDescent="0.25">
      <c r="A10" s="29">
        <v>42614</v>
      </c>
      <c r="B10" s="29">
        <v>42639</v>
      </c>
      <c r="C10" s="9">
        <v>550203</v>
      </c>
      <c r="D10" s="96" t="s">
        <v>110</v>
      </c>
      <c r="E10" s="116" t="s">
        <v>798</v>
      </c>
      <c r="F10" s="97">
        <v>9651.59</v>
      </c>
      <c r="G10" s="20"/>
      <c r="H10" s="33">
        <f t="shared" si="0"/>
        <v>0</v>
      </c>
      <c r="I10" s="9" t="s">
        <v>11</v>
      </c>
      <c r="J10" s="30">
        <v>24819424.420000002</v>
      </c>
      <c r="K10" s="9" t="s">
        <v>12</v>
      </c>
    </row>
    <row r="11" spans="1:13" x14ac:dyDescent="0.25">
      <c r="A11" s="29">
        <v>42614</v>
      </c>
      <c r="B11" s="29">
        <v>42639</v>
      </c>
      <c r="C11" s="9">
        <v>550203</v>
      </c>
      <c r="D11" s="96" t="s">
        <v>111</v>
      </c>
      <c r="E11" s="116" t="s">
        <v>884</v>
      </c>
      <c r="F11" s="97" t="s">
        <v>71</v>
      </c>
      <c r="G11" s="20">
        <v>1455.25</v>
      </c>
      <c r="H11" s="33">
        <f>G11-F6</f>
        <v>0</v>
      </c>
      <c r="I11" s="9" t="s">
        <v>12</v>
      </c>
      <c r="J11" s="30">
        <v>24820879.670000002</v>
      </c>
      <c r="K11" s="9" t="s">
        <v>12</v>
      </c>
      <c r="L11" t="s">
        <v>885</v>
      </c>
    </row>
    <row r="12" spans="1:13" x14ac:dyDescent="0.25">
      <c r="A12" s="29">
        <v>42618</v>
      </c>
      <c r="B12" s="29">
        <v>42634</v>
      </c>
      <c r="C12" s="9">
        <v>550203</v>
      </c>
      <c r="D12" s="96" t="s">
        <v>112</v>
      </c>
      <c r="E12" s="118" t="s">
        <v>874</v>
      </c>
      <c r="F12" s="97">
        <v>1502854.01</v>
      </c>
      <c r="G12" s="20"/>
      <c r="H12" s="33">
        <f t="shared" si="0"/>
        <v>0</v>
      </c>
      <c r="I12" s="9" t="s">
        <v>11</v>
      </c>
      <c r="J12" s="30">
        <v>23318025.66</v>
      </c>
      <c r="K12" s="9" t="s">
        <v>12</v>
      </c>
    </row>
    <row r="13" spans="1:13" x14ac:dyDescent="0.25">
      <c r="A13" s="29">
        <v>42621</v>
      </c>
      <c r="B13" s="29">
        <v>42629</v>
      </c>
      <c r="C13" s="9">
        <v>550203</v>
      </c>
      <c r="D13" s="96" t="s">
        <v>113</v>
      </c>
      <c r="E13" s="118" t="s">
        <v>872</v>
      </c>
      <c r="F13" s="97">
        <v>1561994.25</v>
      </c>
      <c r="G13" s="20"/>
      <c r="H13" s="33">
        <f t="shared" si="0"/>
        <v>0</v>
      </c>
      <c r="I13" s="9" t="s">
        <v>11</v>
      </c>
      <c r="J13" s="30">
        <v>21756031.41</v>
      </c>
      <c r="K13" s="9" t="s">
        <v>12</v>
      </c>
    </row>
    <row r="14" spans="1:13" x14ac:dyDescent="0.25">
      <c r="A14" s="29">
        <v>42634</v>
      </c>
      <c r="B14" s="29">
        <v>42634</v>
      </c>
      <c r="C14" s="9">
        <v>550203</v>
      </c>
      <c r="D14" s="96" t="s">
        <v>114</v>
      </c>
      <c r="E14" s="118" t="s">
        <v>886</v>
      </c>
      <c r="F14" s="97">
        <v>6801410.29</v>
      </c>
      <c r="G14" s="20"/>
      <c r="H14" s="33">
        <f t="shared" si="0"/>
        <v>0</v>
      </c>
      <c r="I14" s="9" t="s">
        <v>11</v>
      </c>
      <c r="J14" s="30">
        <v>14954621.119999999</v>
      </c>
      <c r="K14" s="9" t="s">
        <v>12</v>
      </c>
    </row>
    <row r="15" spans="1:13" x14ac:dyDescent="0.25">
      <c r="A15" s="29">
        <v>42641</v>
      </c>
      <c r="B15" s="29">
        <v>42641</v>
      </c>
      <c r="C15" s="9">
        <v>550203</v>
      </c>
      <c r="D15" s="120" t="s">
        <v>115</v>
      </c>
      <c r="E15" s="127" t="s">
        <v>890</v>
      </c>
      <c r="F15" s="122">
        <v>27.16</v>
      </c>
      <c r="G15" s="20"/>
      <c r="H15" s="33">
        <f t="shared" si="0"/>
        <v>0</v>
      </c>
      <c r="I15" s="9" t="s">
        <v>11</v>
      </c>
      <c r="J15" s="30">
        <v>14954593.960000001</v>
      </c>
      <c r="K15" s="9" t="s">
        <v>12</v>
      </c>
      <c r="L15" t="s">
        <v>887</v>
      </c>
      <c r="M15" s="1">
        <f>SUM(F15:F69)</f>
        <v>11211156.98</v>
      </c>
    </row>
    <row r="16" spans="1:13" x14ac:dyDescent="0.25">
      <c r="A16" s="29">
        <v>42641</v>
      </c>
      <c r="B16" s="29">
        <v>42641</v>
      </c>
      <c r="C16" s="9">
        <v>550203</v>
      </c>
      <c r="D16" s="120" t="s">
        <v>115</v>
      </c>
      <c r="E16" s="127" t="s">
        <v>890</v>
      </c>
      <c r="F16" s="122">
        <v>43.37</v>
      </c>
      <c r="G16" s="20"/>
      <c r="H16" s="33">
        <f t="shared" si="0"/>
        <v>0</v>
      </c>
      <c r="I16" s="9" t="s">
        <v>11</v>
      </c>
      <c r="J16" s="30">
        <v>14954550.59</v>
      </c>
      <c r="K16" s="9" t="s">
        <v>12</v>
      </c>
    </row>
    <row r="17" spans="1:11" x14ac:dyDescent="0.25">
      <c r="A17" s="29">
        <v>42641</v>
      </c>
      <c r="B17" s="29">
        <v>42641</v>
      </c>
      <c r="C17" s="9">
        <v>550203</v>
      </c>
      <c r="D17" s="120" t="s">
        <v>115</v>
      </c>
      <c r="E17" s="127" t="s">
        <v>890</v>
      </c>
      <c r="F17" s="122">
        <v>96.72</v>
      </c>
      <c r="G17" s="20"/>
      <c r="H17" s="33">
        <f t="shared" si="0"/>
        <v>0</v>
      </c>
      <c r="I17" s="9" t="s">
        <v>11</v>
      </c>
      <c r="J17" s="30">
        <v>14954453.869999999</v>
      </c>
      <c r="K17" s="9" t="s">
        <v>12</v>
      </c>
    </row>
    <row r="18" spans="1:11" x14ac:dyDescent="0.25">
      <c r="A18" s="29">
        <v>42641</v>
      </c>
      <c r="B18" s="29">
        <v>42641</v>
      </c>
      <c r="C18" s="9">
        <v>550203</v>
      </c>
      <c r="D18" s="120" t="s">
        <v>115</v>
      </c>
      <c r="E18" s="127" t="s">
        <v>890</v>
      </c>
      <c r="F18" s="122">
        <v>108.9</v>
      </c>
      <c r="G18" s="20"/>
      <c r="H18" s="33">
        <f t="shared" si="0"/>
        <v>0</v>
      </c>
      <c r="I18" s="9" t="s">
        <v>11</v>
      </c>
      <c r="J18" s="30">
        <v>14954344.970000001</v>
      </c>
      <c r="K18" s="9" t="s">
        <v>12</v>
      </c>
    </row>
    <row r="19" spans="1:11" x14ac:dyDescent="0.25">
      <c r="A19" s="29">
        <v>42641</v>
      </c>
      <c r="B19" s="29">
        <v>42641</v>
      </c>
      <c r="C19" s="9">
        <v>550203</v>
      </c>
      <c r="D19" s="120" t="s">
        <v>115</v>
      </c>
      <c r="E19" s="127" t="s">
        <v>890</v>
      </c>
      <c r="F19" s="122">
        <v>137.74</v>
      </c>
      <c r="G19" s="20"/>
      <c r="H19" s="33">
        <f t="shared" si="0"/>
        <v>0</v>
      </c>
      <c r="I19" s="9" t="s">
        <v>11</v>
      </c>
      <c r="J19" s="30">
        <v>14954207.23</v>
      </c>
      <c r="K19" s="9" t="s">
        <v>12</v>
      </c>
    </row>
    <row r="20" spans="1:11" x14ac:dyDescent="0.25">
      <c r="A20" s="29">
        <v>42641</v>
      </c>
      <c r="B20" s="29">
        <v>42641</v>
      </c>
      <c r="C20" s="9">
        <v>550203</v>
      </c>
      <c r="D20" s="120" t="s">
        <v>115</v>
      </c>
      <c r="E20" s="127" t="s">
        <v>890</v>
      </c>
      <c r="F20" s="122">
        <v>284.48</v>
      </c>
      <c r="G20" s="20"/>
      <c r="H20" s="33">
        <f t="shared" si="0"/>
        <v>0</v>
      </c>
      <c r="I20" s="9" t="s">
        <v>11</v>
      </c>
      <c r="J20" s="30">
        <v>14953922.75</v>
      </c>
      <c r="K20" s="9" t="s">
        <v>12</v>
      </c>
    </row>
    <row r="21" spans="1:11" x14ac:dyDescent="0.25">
      <c r="A21" s="29">
        <v>42641</v>
      </c>
      <c r="B21" s="29">
        <v>42641</v>
      </c>
      <c r="C21" s="9">
        <v>550203</v>
      </c>
      <c r="D21" s="120" t="s">
        <v>115</v>
      </c>
      <c r="E21" s="127" t="s">
        <v>890</v>
      </c>
      <c r="F21" s="122">
        <v>399.66</v>
      </c>
      <c r="G21" s="20"/>
      <c r="H21" s="33">
        <f t="shared" si="0"/>
        <v>0</v>
      </c>
      <c r="I21" s="9" t="s">
        <v>11</v>
      </c>
      <c r="J21" s="30">
        <v>14953523.09</v>
      </c>
      <c r="K21" s="9" t="s">
        <v>12</v>
      </c>
    </row>
    <row r="22" spans="1:11" x14ac:dyDescent="0.25">
      <c r="A22" s="29">
        <v>42641</v>
      </c>
      <c r="B22" s="29">
        <v>42641</v>
      </c>
      <c r="C22" s="9">
        <v>550203</v>
      </c>
      <c r="D22" s="120" t="s">
        <v>115</v>
      </c>
      <c r="E22" s="127" t="s">
        <v>890</v>
      </c>
      <c r="F22" s="122">
        <v>547.58000000000004</v>
      </c>
      <c r="G22" s="20"/>
      <c r="H22" s="33">
        <f t="shared" si="0"/>
        <v>0</v>
      </c>
      <c r="I22" s="9" t="s">
        <v>11</v>
      </c>
      <c r="J22" s="30">
        <v>14952975.51</v>
      </c>
      <c r="K22" s="9" t="s">
        <v>12</v>
      </c>
    </row>
    <row r="23" spans="1:11" x14ac:dyDescent="0.25">
      <c r="A23" s="29">
        <v>42641</v>
      </c>
      <c r="B23" s="29">
        <v>42641</v>
      </c>
      <c r="C23" s="9">
        <v>550203</v>
      </c>
      <c r="D23" s="120" t="s">
        <v>115</v>
      </c>
      <c r="E23" s="127" t="s">
        <v>890</v>
      </c>
      <c r="F23" s="122">
        <v>642.45000000000005</v>
      </c>
      <c r="G23" s="20"/>
      <c r="H23" s="33">
        <f t="shared" si="0"/>
        <v>0</v>
      </c>
      <c r="I23" s="9" t="s">
        <v>11</v>
      </c>
      <c r="J23" s="30">
        <v>14952333.060000001</v>
      </c>
      <c r="K23" s="9" t="s">
        <v>12</v>
      </c>
    </row>
    <row r="24" spans="1:11" x14ac:dyDescent="0.25">
      <c r="A24" s="29">
        <v>42641</v>
      </c>
      <c r="B24" s="29">
        <v>42641</v>
      </c>
      <c r="C24" s="9">
        <v>550203</v>
      </c>
      <c r="D24" s="120" t="s">
        <v>115</v>
      </c>
      <c r="E24" s="127" t="s">
        <v>890</v>
      </c>
      <c r="F24" s="122">
        <v>654.39</v>
      </c>
      <c r="G24" s="20"/>
      <c r="H24" s="33">
        <f t="shared" si="0"/>
        <v>0</v>
      </c>
      <c r="I24" s="9" t="s">
        <v>11</v>
      </c>
      <c r="J24" s="30">
        <v>14951678.67</v>
      </c>
      <c r="K24" s="9" t="s">
        <v>12</v>
      </c>
    </row>
    <row r="25" spans="1:11" x14ac:dyDescent="0.25">
      <c r="A25" s="29">
        <v>42641</v>
      </c>
      <c r="B25" s="29">
        <v>42641</v>
      </c>
      <c r="C25" s="9">
        <v>550203</v>
      </c>
      <c r="D25" s="120" t="s">
        <v>115</v>
      </c>
      <c r="E25" s="127" t="s">
        <v>890</v>
      </c>
      <c r="F25" s="122">
        <v>750.06</v>
      </c>
      <c r="G25" s="20"/>
      <c r="H25" s="33">
        <f t="shared" si="0"/>
        <v>0</v>
      </c>
      <c r="I25" s="9" t="s">
        <v>11</v>
      </c>
      <c r="J25" s="30">
        <v>14950928.609999999</v>
      </c>
      <c r="K25" s="9" t="s">
        <v>12</v>
      </c>
    </row>
    <row r="26" spans="1:11" x14ac:dyDescent="0.25">
      <c r="A26" s="29">
        <v>42641</v>
      </c>
      <c r="B26" s="29">
        <v>42641</v>
      </c>
      <c r="C26" s="9">
        <v>550203</v>
      </c>
      <c r="D26" s="120" t="s">
        <v>115</v>
      </c>
      <c r="E26" s="127" t="s">
        <v>890</v>
      </c>
      <c r="F26" s="122">
        <v>960.54</v>
      </c>
      <c r="G26" s="20"/>
      <c r="H26" s="33">
        <f t="shared" si="0"/>
        <v>0</v>
      </c>
      <c r="I26" s="9" t="s">
        <v>11</v>
      </c>
      <c r="J26" s="30">
        <v>14949968.07</v>
      </c>
      <c r="K26" s="9" t="s">
        <v>12</v>
      </c>
    </row>
    <row r="27" spans="1:11" x14ac:dyDescent="0.25">
      <c r="A27" s="29">
        <v>42641</v>
      </c>
      <c r="B27" s="29">
        <v>42641</v>
      </c>
      <c r="C27" s="9">
        <v>550203</v>
      </c>
      <c r="D27" s="120" t="s">
        <v>115</v>
      </c>
      <c r="E27" s="127" t="s">
        <v>890</v>
      </c>
      <c r="F27" s="122">
        <v>970.2</v>
      </c>
      <c r="G27" s="20"/>
      <c r="H27" s="33">
        <f t="shared" si="0"/>
        <v>0</v>
      </c>
      <c r="I27" s="9" t="s">
        <v>11</v>
      </c>
      <c r="J27" s="30">
        <v>14948997.869999999</v>
      </c>
      <c r="K27" s="9" t="s">
        <v>12</v>
      </c>
    </row>
    <row r="28" spans="1:11" x14ac:dyDescent="0.25">
      <c r="A28" s="29">
        <v>42641</v>
      </c>
      <c r="B28" s="29">
        <v>42641</v>
      </c>
      <c r="C28" s="9">
        <v>550203</v>
      </c>
      <c r="D28" s="120" t="s">
        <v>115</v>
      </c>
      <c r="E28" s="127" t="s">
        <v>890</v>
      </c>
      <c r="F28" s="122">
        <v>1076.43</v>
      </c>
      <c r="G28" s="20"/>
      <c r="H28" s="33">
        <f t="shared" si="0"/>
        <v>0</v>
      </c>
      <c r="I28" s="9" t="s">
        <v>11</v>
      </c>
      <c r="J28" s="30">
        <v>14947921.439999999</v>
      </c>
      <c r="K28" s="9" t="s">
        <v>12</v>
      </c>
    </row>
    <row r="29" spans="1:11" x14ac:dyDescent="0.25">
      <c r="A29" s="29">
        <v>42641</v>
      </c>
      <c r="B29" s="29">
        <v>42641</v>
      </c>
      <c r="C29" s="9">
        <v>550203</v>
      </c>
      <c r="D29" s="120" t="s">
        <v>115</v>
      </c>
      <c r="E29" s="127" t="s">
        <v>890</v>
      </c>
      <c r="F29" s="122">
        <v>1077.47</v>
      </c>
      <c r="G29" s="20"/>
      <c r="H29" s="33">
        <f t="shared" si="0"/>
        <v>0</v>
      </c>
      <c r="I29" s="9" t="s">
        <v>11</v>
      </c>
      <c r="J29" s="30">
        <v>14946843.970000001</v>
      </c>
      <c r="K29" s="9" t="s">
        <v>12</v>
      </c>
    </row>
    <row r="30" spans="1:11" x14ac:dyDescent="0.25">
      <c r="A30" s="29">
        <v>42641</v>
      </c>
      <c r="B30" s="29">
        <v>42641</v>
      </c>
      <c r="C30" s="9">
        <v>550203</v>
      </c>
      <c r="D30" s="120" t="s">
        <v>115</v>
      </c>
      <c r="E30" s="127" t="s">
        <v>890</v>
      </c>
      <c r="F30" s="122">
        <v>1299.58</v>
      </c>
      <c r="G30" s="20"/>
      <c r="H30" s="33">
        <f t="shared" si="0"/>
        <v>0</v>
      </c>
      <c r="I30" s="9" t="s">
        <v>11</v>
      </c>
      <c r="J30" s="30">
        <v>14945544.390000001</v>
      </c>
      <c r="K30" s="9" t="s">
        <v>12</v>
      </c>
    </row>
    <row r="31" spans="1:11" x14ac:dyDescent="0.25">
      <c r="A31" s="29">
        <v>42641</v>
      </c>
      <c r="B31" s="29">
        <v>42641</v>
      </c>
      <c r="C31" s="9">
        <v>550203</v>
      </c>
      <c r="D31" s="120" t="s">
        <v>115</v>
      </c>
      <c r="E31" s="127" t="s">
        <v>890</v>
      </c>
      <c r="F31" s="122">
        <v>1469.03</v>
      </c>
      <c r="G31" s="20"/>
      <c r="H31" s="33">
        <f t="shared" si="0"/>
        <v>0</v>
      </c>
      <c r="I31" s="9" t="s">
        <v>11</v>
      </c>
      <c r="J31" s="30">
        <v>14944075.359999999</v>
      </c>
      <c r="K31" s="9" t="s">
        <v>12</v>
      </c>
    </row>
    <row r="32" spans="1:11" x14ac:dyDescent="0.25">
      <c r="A32" s="29">
        <v>42641</v>
      </c>
      <c r="B32" s="29">
        <v>42641</v>
      </c>
      <c r="C32" s="9">
        <v>550203</v>
      </c>
      <c r="D32" s="120" t="s">
        <v>115</v>
      </c>
      <c r="E32" s="127" t="s">
        <v>890</v>
      </c>
      <c r="F32" s="122">
        <v>1673.25</v>
      </c>
      <c r="G32" s="20"/>
      <c r="H32" s="33">
        <f t="shared" si="0"/>
        <v>0</v>
      </c>
      <c r="I32" s="9" t="s">
        <v>11</v>
      </c>
      <c r="J32" s="30">
        <v>14942402.109999999</v>
      </c>
      <c r="K32" s="9" t="s">
        <v>12</v>
      </c>
    </row>
    <row r="33" spans="1:11" x14ac:dyDescent="0.25">
      <c r="A33" s="29">
        <v>42641</v>
      </c>
      <c r="B33" s="29">
        <v>42641</v>
      </c>
      <c r="C33" s="9">
        <v>550203</v>
      </c>
      <c r="D33" s="120" t="s">
        <v>115</v>
      </c>
      <c r="E33" s="127" t="s">
        <v>890</v>
      </c>
      <c r="F33" s="122">
        <v>2339.67</v>
      </c>
      <c r="G33" s="20"/>
      <c r="H33" s="33">
        <f t="shared" si="0"/>
        <v>0</v>
      </c>
      <c r="I33" s="9" t="s">
        <v>11</v>
      </c>
      <c r="J33" s="30">
        <v>14940062.439999999</v>
      </c>
      <c r="K33" s="9" t="s">
        <v>12</v>
      </c>
    </row>
    <row r="34" spans="1:11" x14ac:dyDescent="0.25">
      <c r="A34" s="29">
        <v>42641</v>
      </c>
      <c r="B34" s="29">
        <v>42641</v>
      </c>
      <c r="C34" s="9">
        <v>550203</v>
      </c>
      <c r="D34" s="120" t="s">
        <v>115</v>
      </c>
      <c r="E34" s="127" t="s">
        <v>890</v>
      </c>
      <c r="F34" s="122">
        <v>2529.4499999999998</v>
      </c>
      <c r="G34" s="20"/>
      <c r="H34" s="33">
        <f t="shared" si="0"/>
        <v>0</v>
      </c>
      <c r="I34" s="9" t="s">
        <v>11</v>
      </c>
      <c r="J34" s="30">
        <v>14937532.99</v>
      </c>
      <c r="K34" s="9" t="s">
        <v>12</v>
      </c>
    </row>
    <row r="35" spans="1:11" x14ac:dyDescent="0.25">
      <c r="A35" s="29">
        <v>42641</v>
      </c>
      <c r="B35" s="29">
        <v>42641</v>
      </c>
      <c r="C35" s="9">
        <v>550203</v>
      </c>
      <c r="D35" s="120" t="s">
        <v>115</v>
      </c>
      <c r="E35" s="127" t="s">
        <v>890</v>
      </c>
      <c r="F35" s="122">
        <v>3390.93</v>
      </c>
      <c r="G35" s="20"/>
      <c r="H35" s="33">
        <f t="shared" si="0"/>
        <v>0</v>
      </c>
      <c r="I35" s="9" t="s">
        <v>11</v>
      </c>
      <c r="J35" s="30">
        <v>14934142.060000001</v>
      </c>
      <c r="K35" s="9" t="s">
        <v>12</v>
      </c>
    </row>
    <row r="36" spans="1:11" x14ac:dyDescent="0.25">
      <c r="A36" s="29">
        <v>42641</v>
      </c>
      <c r="B36" s="29">
        <v>42641</v>
      </c>
      <c r="C36" s="9">
        <v>550203</v>
      </c>
      <c r="D36" s="120" t="s">
        <v>115</v>
      </c>
      <c r="E36" s="127" t="s">
        <v>890</v>
      </c>
      <c r="F36" s="122">
        <v>3482.31</v>
      </c>
      <c r="G36" s="20"/>
      <c r="H36" s="33">
        <f t="shared" si="0"/>
        <v>0</v>
      </c>
      <c r="I36" s="9" t="s">
        <v>11</v>
      </c>
      <c r="J36" s="30">
        <v>14930659.75</v>
      </c>
      <c r="K36" s="9" t="s">
        <v>12</v>
      </c>
    </row>
    <row r="37" spans="1:11" x14ac:dyDescent="0.25">
      <c r="A37" s="29">
        <v>42641</v>
      </c>
      <c r="B37" s="29">
        <v>42641</v>
      </c>
      <c r="C37" s="9">
        <v>550203</v>
      </c>
      <c r="D37" s="120" t="s">
        <v>115</v>
      </c>
      <c r="E37" s="127" t="s">
        <v>890</v>
      </c>
      <c r="F37" s="122">
        <v>4892.5600000000004</v>
      </c>
      <c r="G37" s="20"/>
      <c r="H37" s="33">
        <f t="shared" si="0"/>
        <v>0</v>
      </c>
      <c r="I37" s="9" t="s">
        <v>11</v>
      </c>
      <c r="J37" s="30">
        <v>14925767.189999999</v>
      </c>
      <c r="K37" s="9" t="s">
        <v>12</v>
      </c>
    </row>
    <row r="38" spans="1:11" x14ac:dyDescent="0.25">
      <c r="A38" s="29">
        <v>42641</v>
      </c>
      <c r="B38" s="29">
        <v>42641</v>
      </c>
      <c r="C38" s="9">
        <v>550203</v>
      </c>
      <c r="D38" s="120" t="s">
        <v>115</v>
      </c>
      <c r="E38" s="127" t="s">
        <v>890</v>
      </c>
      <c r="F38" s="122">
        <v>5785.57</v>
      </c>
      <c r="G38" s="20"/>
      <c r="H38" s="33">
        <f t="shared" si="0"/>
        <v>0</v>
      </c>
      <c r="I38" s="9" t="s">
        <v>11</v>
      </c>
      <c r="J38" s="30">
        <v>14919981.619999999</v>
      </c>
      <c r="K38" s="9" t="s">
        <v>12</v>
      </c>
    </row>
    <row r="39" spans="1:11" x14ac:dyDescent="0.25">
      <c r="A39" s="29">
        <v>42641</v>
      </c>
      <c r="B39" s="29">
        <v>42641</v>
      </c>
      <c r="C39" s="9">
        <v>550203</v>
      </c>
      <c r="D39" s="120" t="s">
        <v>115</v>
      </c>
      <c r="E39" s="127" t="s">
        <v>890</v>
      </c>
      <c r="F39" s="122">
        <v>5880.6</v>
      </c>
      <c r="G39" s="20"/>
      <c r="H39" s="33">
        <f t="shared" si="0"/>
        <v>0</v>
      </c>
      <c r="I39" s="9" t="s">
        <v>11</v>
      </c>
      <c r="J39" s="30">
        <v>14914101.02</v>
      </c>
      <c r="K39" s="9" t="s">
        <v>12</v>
      </c>
    </row>
    <row r="40" spans="1:11" x14ac:dyDescent="0.25">
      <c r="A40" s="29">
        <v>42641</v>
      </c>
      <c r="B40" s="29">
        <v>42641</v>
      </c>
      <c r="C40" s="9">
        <v>550203</v>
      </c>
      <c r="D40" s="120" t="s">
        <v>115</v>
      </c>
      <c r="E40" s="127" t="s">
        <v>890</v>
      </c>
      <c r="F40" s="122">
        <v>6933.06</v>
      </c>
      <c r="G40" s="20"/>
      <c r="H40" s="33">
        <f t="shared" si="0"/>
        <v>0</v>
      </c>
      <c r="I40" s="9" t="s">
        <v>11</v>
      </c>
      <c r="J40" s="30">
        <v>14907167.960000001</v>
      </c>
      <c r="K40" s="9" t="s">
        <v>12</v>
      </c>
    </row>
    <row r="41" spans="1:11" x14ac:dyDescent="0.25">
      <c r="A41" s="29">
        <v>42641</v>
      </c>
      <c r="B41" s="29">
        <v>42641</v>
      </c>
      <c r="C41" s="9">
        <v>550203</v>
      </c>
      <c r="D41" s="120" t="s">
        <v>115</v>
      </c>
      <c r="E41" s="127" t="s">
        <v>890</v>
      </c>
      <c r="F41" s="122">
        <v>7739.84</v>
      </c>
      <c r="G41" s="20"/>
      <c r="H41" s="33">
        <f t="shared" si="0"/>
        <v>0</v>
      </c>
      <c r="I41" s="9" t="s">
        <v>11</v>
      </c>
      <c r="J41" s="30">
        <v>14899428.119999999</v>
      </c>
      <c r="K41" s="9" t="s">
        <v>12</v>
      </c>
    </row>
    <row r="42" spans="1:11" x14ac:dyDescent="0.25">
      <c r="A42" s="29">
        <v>42641</v>
      </c>
      <c r="B42" s="29">
        <v>42641</v>
      </c>
      <c r="C42" s="9">
        <v>550203</v>
      </c>
      <c r="D42" s="120" t="s">
        <v>115</v>
      </c>
      <c r="E42" s="127" t="s">
        <v>890</v>
      </c>
      <c r="F42" s="122">
        <v>7932.1</v>
      </c>
      <c r="G42" s="20"/>
      <c r="H42" s="33">
        <f t="shared" si="0"/>
        <v>0</v>
      </c>
      <c r="I42" s="9" t="s">
        <v>11</v>
      </c>
      <c r="J42" s="30">
        <v>14891496.02</v>
      </c>
      <c r="K42" s="9" t="s">
        <v>12</v>
      </c>
    </row>
    <row r="43" spans="1:11" x14ac:dyDescent="0.25">
      <c r="A43" s="29">
        <v>42641</v>
      </c>
      <c r="B43" s="29">
        <v>42641</v>
      </c>
      <c r="C43" s="9">
        <v>550203</v>
      </c>
      <c r="D43" s="120" t="s">
        <v>115</v>
      </c>
      <c r="E43" s="127" t="s">
        <v>890</v>
      </c>
      <c r="F43" s="122">
        <v>8343.18</v>
      </c>
      <c r="G43" s="20"/>
      <c r="H43" s="33">
        <f t="shared" si="0"/>
        <v>0</v>
      </c>
      <c r="I43" s="9" t="s">
        <v>11</v>
      </c>
      <c r="J43" s="30">
        <v>14883152.84</v>
      </c>
      <c r="K43" s="9" t="s">
        <v>12</v>
      </c>
    </row>
    <row r="44" spans="1:11" x14ac:dyDescent="0.25">
      <c r="A44" s="29">
        <v>42641</v>
      </c>
      <c r="B44" s="29">
        <v>42641</v>
      </c>
      <c r="C44" s="9">
        <v>550203</v>
      </c>
      <c r="D44" s="120" t="s">
        <v>115</v>
      </c>
      <c r="E44" s="127" t="s">
        <v>890</v>
      </c>
      <c r="F44" s="122">
        <v>9740.09</v>
      </c>
      <c r="G44" s="20"/>
      <c r="H44" s="33">
        <f t="shared" si="0"/>
        <v>0</v>
      </c>
      <c r="I44" s="9" t="s">
        <v>11</v>
      </c>
      <c r="J44" s="30">
        <v>14873412.75</v>
      </c>
      <c r="K44" s="9" t="s">
        <v>12</v>
      </c>
    </row>
    <row r="45" spans="1:11" x14ac:dyDescent="0.25">
      <c r="A45" s="29">
        <v>42641</v>
      </c>
      <c r="B45" s="29">
        <v>42641</v>
      </c>
      <c r="C45" s="9">
        <v>550203</v>
      </c>
      <c r="D45" s="120" t="s">
        <v>115</v>
      </c>
      <c r="E45" s="127" t="s">
        <v>890</v>
      </c>
      <c r="F45" s="122">
        <v>12246.82</v>
      </c>
      <c r="G45" s="20"/>
      <c r="H45" s="33">
        <f t="shared" si="0"/>
        <v>0</v>
      </c>
      <c r="I45" s="9" t="s">
        <v>11</v>
      </c>
      <c r="J45" s="30">
        <v>14861165.93</v>
      </c>
      <c r="K45" s="9" t="s">
        <v>12</v>
      </c>
    </row>
    <row r="46" spans="1:11" x14ac:dyDescent="0.25">
      <c r="A46" s="29">
        <v>42641</v>
      </c>
      <c r="B46" s="29">
        <v>42641</v>
      </c>
      <c r="C46" s="9">
        <v>550203</v>
      </c>
      <c r="D46" s="120" t="s">
        <v>115</v>
      </c>
      <c r="E46" s="127" t="s">
        <v>890</v>
      </c>
      <c r="F46" s="122">
        <v>12413.01</v>
      </c>
      <c r="G46" s="20"/>
      <c r="H46" s="33">
        <f t="shared" si="0"/>
        <v>0</v>
      </c>
      <c r="I46" s="9" t="s">
        <v>11</v>
      </c>
      <c r="J46" s="30">
        <v>14848752.92</v>
      </c>
      <c r="K46" s="9" t="s">
        <v>12</v>
      </c>
    </row>
    <row r="47" spans="1:11" x14ac:dyDescent="0.25">
      <c r="A47" s="29">
        <v>42641</v>
      </c>
      <c r="B47" s="29">
        <v>42641</v>
      </c>
      <c r="C47" s="9">
        <v>550203</v>
      </c>
      <c r="D47" s="120" t="s">
        <v>115</v>
      </c>
      <c r="E47" s="127" t="s">
        <v>890</v>
      </c>
      <c r="F47" s="122">
        <v>12499.54</v>
      </c>
      <c r="G47" s="20"/>
      <c r="H47" s="33">
        <f t="shared" si="0"/>
        <v>0</v>
      </c>
      <c r="I47" s="9" t="s">
        <v>11</v>
      </c>
      <c r="J47" s="30">
        <v>14836253.380000001</v>
      </c>
      <c r="K47" s="9" t="s">
        <v>12</v>
      </c>
    </row>
    <row r="48" spans="1:11" x14ac:dyDescent="0.25">
      <c r="A48" s="29">
        <v>42641</v>
      </c>
      <c r="B48" s="29">
        <v>42641</v>
      </c>
      <c r="C48" s="9">
        <v>550203</v>
      </c>
      <c r="D48" s="120" t="s">
        <v>115</v>
      </c>
      <c r="E48" s="127" t="s">
        <v>890</v>
      </c>
      <c r="F48" s="122">
        <v>13434.3</v>
      </c>
      <c r="G48" s="20"/>
      <c r="H48" s="33">
        <f t="shared" si="0"/>
        <v>0</v>
      </c>
      <c r="I48" s="9" t="s">
        <v>11</v>
      </c>
      <c r="J48" s="30">
        <v>14822819.08</v>
      </c>
      <c r="K48" s="9" t="s">
        <v>12</v>
      </c>
    </row>
    <row r="49" spans="1:11" x14ac:dyDescent="0.25">
      <c r="A49" s="29">
        <v>42641</v>
      </c>
      <c r="B49" s="29">
        <v>42641</v>
      </c>
      <c r="C49" s="9">
        <v>550203</v>
      </c>
      <c r="D49" s="120" t="s">
        <v>115</v>
      </c>
      <c r="E49" s="127" t="s">
        <v>890</v>
      </c>
      <c r="F49" s="122">
        <v>13958.74</v>
      </c>
      <c r="G49" s="20"/>
      <c r="H49" s="33">
        <f t="shared" si="0"/>
        <v>0</v>
      </c>
      <c r="I49" s="9" t="s">
        <v>11</v>
      </c>
      <c r="J49" s="30">
        <v>14808860.34</v>
      </c>
      <c r="K49" s="9" t="s">
        <v>12</v>
      </c>
    </row>
    <row r="50" spans="1:11" x14ac:dyDescent="0.25">
      <c r="A50" s="29">
        <v>42641</v>
      </c>
      <c r="B50" s="29">
        <v>42641</v>
      </c>
      <c r="C50" s="9">
        <v>550203</v>
      </c>
      <c r="D50" s="120" t="s">
        <v>115</v>
      </c>
      <c r="E50" s="127" t="s">
        <v>890</v>
      </c>
      <c r="F50" s="122">
        <v>16051.62</v>
      </c>
      <c r="G50" s="20"/>
      <c r="H50" s="33">
        <f t="shared" si="0"/>
        <v>0</v>
      </c>
      <c r="I50" s="9" t="s">
        <v>11</v>
      </c>
      <c r="J50" s="30">
        <v>14792808.720000001</v>
      </c>
      <c r="K50" s="9" t="s">
        <v>12</v>
      </c>
    </row>
    <row r="51" spans="1:11" x14ac:dyDescent="0.25">
      <c r="A51" s="29">
        <v>42641</v>
      </c>
      <c r="B51" s="29">
        <v>42641</v>
      </c>
      <c r="C51" s="9">
        <v>550203</v>
      </c>
      <c r="D51" s="120" t="s">
        <v>115</v>
      </c>
      <c r="E51" s="127" t="s">
        <v>890</v>
      </c>
      <c r="F51" s="122">
        <v>16516.97</v>
      </c>
      <c r="G51" s="20"/>
      <c r="H51" s="33">
        <f t="shared" si="0"/>
        <v>0</v>
      </c>
      <c r="I51" s="9" t="s">
        <v>11</v>
      </c>
      <c r="J51" s="30">
        <v>14776291.75</v>
      </c>
      <c r="K51" s="9" t="s">
        <v>12</v>
      </c>
    </row>
    <row r="52" spans="1:11" x14ac:dyDescent="0.25">
      <c r="A52" s="29">
        <v>42641</v>
      </c>
      <c r="B52" s="29">
        <v>42641</v>
      </c>
      <c r="C52" s="9">
        <v>550203</v>
      </c>
      <c r="D52" s="120" t="s">
        <v>115</v>
      </c>
      <c r="E52" s="127" t="s">
        <v>890</v>
      </c>
      <c r="F52" s="122">
        <v>24712.78</v>
      </c>
      <c r="G52" s="20"/>
      <c r="H52" s="33">
        <f t="shared" si="0"/>
        <v>0</v>
      </c>
      <c r="I52" s="9" t="s">
        <v>11</v>
      </c>
      <c r="J52" s="30">
        <v>14751578.970000001</v>
      </c>
      <c r="K52" s="9" t="s">
        <v>12</v>
      </c>
    </row>
    <row r="53" spans="1:11" x14ac:dyDescent="0.25">
      <c r="A53" s="29">
        <v>42641</v>
      </c>
      <c r="B53" s="29">
        <v>42641</v>
      </c>
      <c r="C53" s="9">
        <v>550203</v>
      </c>
      <c r="D53" s="120" t="s">
        <v>115</v>
      </c>
      <c r="E53" s="127" t="s">
        <v>890</v>
      </c>
      <c r="F53" s="122">
        <v>33805.839999999997</v>
      </c>
      <c r="G53" s="20"/>
      <c r="H53" s="33">
        <f t="shared" si="0"/>
        <v>0</v>
      </c>
      <c r="I53" s="9" t="s">
        <v>11</v>
      </c>
      <c r="J53" s="30">
        <v>14717773.130000001</v>
      </c>
      <c r="K53" s="9" t="s">
        <v>12</v>
      </c>
    </row>
    <row r="54" spans="1:11" x14ac:dyDescent="0.25">
      <c r="A54" s="29">
        <v>42641</v>
      </c>
      <c r="B54" s="29">
        <v>42641</v>
      </c>
      <c r="C54" s="9">
        <v>550203</v>
      </c>
      <c r="D54" s="120" t="s">
        <v>115</v>
      </c>
      <c r="E54" s="127" t="s">
        <v>890</v>
      </c>
      <c r="F54" s="122">
        <v>37559.730000000003</v>
      </c>
      <c r="G54" s="20"/>
      <c r="H54" s="33">
        <f t="shared" si="0"/>
        <v>0</v>
      </c>
      <c r="I54" s="9" t="s">
        <v>11</v>
      </c>
      <c r="J54" s="30">
        <v>14680213.4</v>
      </c>
      <c r="K54" s="9" t="s">
        <v>12</v>
      </c>
    </row>
    <row r="55" spans="1:11" x14ac:dyDescent="0.25">
      <c r="A55" s="29">
        <v>42641</v>
      </c>
      <c r="B55" s="29">
        <v>42641</v>
      </c>
      <c r="C55" s="9">
        <v>550203</v>
      </c>
      <c r="D55" s="120" t="s">
        <v>115</v>
      </c>
      <c r="E55" s="127" t="s">
        <v>890</v>
      </c>
      <c r="F55" s="122">
        <v>43593.97</v>
      </c>
      <c r="G55" s="20"/>
      <c r="H55" s="33">
        <f t="shared" si="0"/>
        <v>0</v>
      </c>
      <c r="I55" s="9" t="s">
        <v>11</v>
      </c>
      <c r="J55" s="30">
        <v>14636619.43</v>
      </c>
      <c r="K55" s="9" t="s">
        <v>12</v>
      </c>
    </row>
    <row r="56" spans="1:11" x14ac:dyDescent="0.25">
      <c r="A56" s="29">
        <v>42641</v>
      </c>
      <c r="B56" s="29">
        <v>42641</v>
      </c>
      <c r="C56" s="9">
        <v>550203</v>
      </c>
      <c r="D56" s="120" t="s">
        <v>115</v>
      </c>
      <c r="E56" s="127" t="s">
        <v>890</v>
      </c>
      <c r="F56" s="122">
        <v>72807.63</v>
      </c>
      <c r="G56" s="20"/>
      <c r="H56" s="33">
        <f t="shared" si="0"/>
        <v>0</v>
      </c>
      <c r="I56" s="9" t="s">
        <v>11</v>
      </c>
      <c r="J56" s="30">
        <v>14563811.800000001</v>
      </c>
      <c r="K56" s="9" t="s">
        <v>12</v>
      </c>
    </row>
    <row r="57" spans="1:11" x14ac:dyDescent="0.25">
      <c r="A57" s="29">
        <v>42641</v>
      </c>
      <c r="B57" s="29">
        <v>42641</v>
      </c>
      <c r="C57" s="9">
        <v>550203</v>
      </c>
      <c r="D57" s="120" t="s">
        <v>115</v>
      </c>
      <c r="E57" s="127" t="s">
        <v>890</v>
      </c>
      <c r="F57" s="122">
        <v>96013.28</v>
      </c>
      <c r="G57" s="20"/>
      <c r="H57" s="33">
        <f t="shared" si="0"/>
        <v>0</v>
      </c>
      <c r="I57" s="9" t="s">
        <v>11</v>
      </c>
      <c r="J57" s="30">
        <v>14467798.52</v>
      </c>
      <c r="K57" s="9" t="s">
        <v>12</v>
      </c>
    </row>
    <row r="58" spans="1:11" x14ac:dyDescent="0.25">
      <c r="A58" s="29">
        <v>42641</v>
      </c>
      <c r="B58" s="29">
        <v>42641</v>
      </c>
      <c r="C58" s="9">
        <v>550203</v>
      </c>
      <c r="D58" s="120" t="s">
        <v>115</v>
      </c>
      <c r="E58" s="127" t="s">
        <v>890</v>
      </c>
      <c r="F58" s="122">
        <v>104430.11</v>
      </c>
      <c r="G58" s="20"/>
      <c r="H58" s="33">
        <f t="shared" si="0"/>
        <v>0</v>
      </c>
      <c r="I58" s="9" t="s">
        <v>11</v>
      </c>
      <c r="J58" s="30">
        <v>14363368.41</v>
      </c>
      <c r="K58" s="9" t="s">
        <v>12</v>
      </c>
    </row>
    <row r="59" spans="1:11" x14ac:dyDescent="0.25">
      <c r="A59" s="29">
        <v>42641</v>
      </c>
      <c r="B59" s="29">
        <v>42641</v>
      </c>
      <c r="C59" s="9">
        <v>550203</v>
      </c>
      <c r="D59" s="120" t="s">
        <v>115</v>
      </c>
      <c r="E59" s="127" t="s">
        <v>890</v>
      </c>
      <c r="F59" s="122">
        <v>162131.97</v>
      </c>
      <c r="G59" s="20"/>
      <c r="H59" s="33">
        <f t="shared" si="0"/>
        <v>0</v>
      </c>
      <c r="I59" s="9" t="s">
        <v>11</v>
      </c>
      <c r="J59" s="30">
        <v>14201236.439999999</v>
      </c>
      <c r="K59" s="9" t="s">
        <v>12</v>
      </c>
    </row>
    <row r="60" spans="1:11" x14ac:dyDescent="0.25">
      <c r="A60" s="29">
        <v>42641</v>
      </c>
      <c r="B60" s="29">
        <v>42641</v>
      </c>
      <c r="C60" s="9">
        <v>550203</v>
      </c>
      <c r="D60" s="120" t="s">
        <v>115</v>
      </c>
      <c r="E60" s="127" t="s">
        <v>890</v>
      </c>
      <c r="F60" s="122">
        <v>174728.66</v>
      </c>
      <c r="G60" s="20"/>
      <c r="H60" s="33">
        <f t="shared" si="0"/>
        <v>0</v>
      </c>
      <c r="I60" s="9" t="s">
        <v>11</v>
      </c>
      <c r="J60" s="30">
        <v>14026507.779999999</v>
      </c>
      <c r="K60" s="9" t="s">
        <v>12</v>
      </c>
    </row>
    <row r="61" spans="1:11" x14ac:dyDescent="0.25">
      <c r="A61" s="29">
        <v>42641</v>
      </c>
      <c r="B61" s="29">
        <v>42641</v>
      </c>
      <c r="C61" s="9">
        <v>550203</v>
      </c>
      <c r="D61" s="120" t="s">
        <v>115</v>
      </c>
      <c r="E61" s="127" t="s">
        <v>890</v>
      </c>
      <c r="F61" s="122">
        <v>189315.57</v>
      </c>
      <c r="G61" s="20"/>
      <c r="H61" s="33">
        <f t="shared" si="0"/>
        <v>0</v>
      </c>
      <c r="I61" s="9" t="s">
        <v>11</v>
      </c>
      <c r="J61" s="30">
        <v>13837192.210000001</v>
      </c>
      <c r="K61" s="9" t="s">
        <v>12</v>
      </c>
    </row>
    <row r="62" spans="1:11" x14ac:dyDescent="0.25">
      <c r="A62" s="29">
        <v>42641</v>
      </c>
      <c r="B62" s="29">
        <v>42641</v>
      </c>
      <c r="C62" s="9">
        <v>550203</v>
      </c>
      <c r="D62" s="120" t="s">
        <v>115</v>
      </c>
      <c r="E62" s="127" t="s">
        <v>890</v>
      </c>
      <c r="F62" s="122">
        <v>233426.38</v>
      </c>
      <c r="G62" s="20"/>
      <c r="H62" s="33">
        <f t="shared" si="0"/>
        <v>0</v>
      </c>
      <c r="I62" s="9" t="s">
        <v>11</v>
      </c>
      <c r="J62" s="30">
        <v>13603765.83</v>
      </c>
      <c r="K62" s="9" t="s">
        <v>12</v>
      </c>
    </row>
    <row r="63" spans="1:11" x14ac:dyDescent="0.25">
      <c r="A63" s="29">
        <v>42641</v>
      </c>
      <c r="B63" s="29">
        <v>42641</v>
      </c>
      <c r="C63" s="9">
        <v>550203</v>
      </c>
      <c r="D63" s="120" t="s">
        <v>115</v>
      </c>
      <c r="E63" s="127" t="s">
        <v>890</v>
      </c>
      <c r="F63" s="122">
        <v>323245.32</v>
      </c>
      <c r="G63" s="20"/>
      <c r="H63" s="33">
        <f t="shared" si="0"/>
        <v>0</v>
      </c>
      <c r="I63" s="9" t="s">
        <v>11</v>
      </c>
      <c r="J63" s="30">
        <v>13280520.51</v>
      </c>
      <c r="K63" s="9" t="s">
        <v>12</v>
      </c>
    </row>
    <row r="64" spans="1:11" x14ac:dyDescent="0.25">
      <c r="A64" s="29">
        <v>42641</v>
      </c>
      <c r="B64" s="29">
        <v>42641</v>
      </c>
      <c r="C64" s="9">
        <v>550203</v>
      </c>
      <c r="D64" s="120" t="s">
        <v>115</v>
      </c>
      <c r="E64" s="127" t="s">
        <v>890</v>
      </c>
      <c r="F64" s="122">
        <v>462586.86</v>
      </c>
      <c r="G64" s="20"/>
      <c r="H64" s="33">
        <f t="shared" si="0"/>
        <v>0</v>
      </c>
      <c r="I64" s="9" t="s">
        <v>11</v>
      </c>
      <c r="J64" s="30">
        <v>12817933.65</v>
      </c>
      <c r="K64" s="9" t="s">
        <v>12</v>
      </c>
    </row>
    <row r="65" spans="1:13" x14ac:dyDescent="0.25">
      <c r="A65" s="29">
        <v>42641</v>
      </c>
      <c r="B65" s="29">
        <v>42641</v>
      </c>
      <c r="C65" s="9">
        <v>550203</v>
      </c>
      <c r="D65" s="120" t="s">
        <v>115</v>
      </c>
      <c r="E65" s="127" t="s">
        <v>890</v>
      </c>
      <c r="F65" s="122">
        <v>839519.8</v>
      </c>
      <c r="G65" s="20"/>
      <c r="H65" s="33">
        <f t="shared" si="0"/>
        <v>0</v>
      </c>
      <c r="I65" s="9" t="s">
        <v>11</v>
      </c>
      <c r="J65" s="30">
        <v>11978413.85</v>
      </c>
      <c r="K65" s="9" t="s">
        <v>12</v>
      </c>
    </row>
    <row r="66" spans="1:13" x14ac:dyDescent="0.25">
      <c r="A66" s="29">
        <v>42641</v>
      </c>
      <c r="B66" s="29">
        <v>42641</v>
      </c>
      <c r="C66" s="9">
        <v>550203</v>
      </c>
      <c r="D66" s="120" t="s">
        <v>115</v>
      </c>
      <c r="E66" s="127" t="s">
        <v>890</v>
      </c>
      <c r="F66" s="122">
        <v>995725.56</v>
      </c>
      <c r="G66" s="20"/>
      <c r="H66" s="33">
        <f t="shared" si="0"/>
        <v>0</v>
      </c>
      <c r="I66" s="9" t="s">
        <v>11</v>
      </c>
      <c r="J66" s="30">
        <v>10982688.289999999</v>
      </c>
      <c r="K66" s="9" t="s">
        <v>12</v>
      </c>
    </row>
    <row r="67" spans="1:13" x14ac:dyDescent="0.25">
      <c r="A67" s="29">
        <v>42641</v>
      </c>
      <c r="B67" s="29">
        <v>42641</v>
      </c>
      <c r="C67" s="9">
        <v>550203</v>
      </c>
      <c r="D67" s="120" t="s">
        <v>115</v>
      </c>
      <c r="E67" s="127" t="s">
        <v>890</v>
      </c>
      <c r="F67" s="122">
        <v>1715171.79</v>
      </c>
      <c r="G67" s="20"/>
      <c r="H67" s="33">
        <f t="shared" si="0"/>
        <v>0</v>
      </c>
      <c r="I67" s="9" t="s">
        <v>11</v>
      </c>
      <c r="J67" s="30">
        <v>9267516.5</v>
      </c>
      <c r="K67" s="9" t="s">
        <v>12</v>
      </c>
    </row>
    <row r="68" spans="1:13" x14ac:dyDescent="0.25">
      <c r="A68" s="29">
        <v>42641</v>
      </c>
      <c r="B68" s="29">
        <v>42641</v>
      </c>
      <c r="C68" s="9">
        <v>550203</v>
      </c>
      <c r="D68" s="120" t="s">
        <v>115</v>
      </c>
      <c r="E68" s="127" t="s">
        <v>890</v>
      </c>
      <c r="F68" s="122">
        <v>2468431.4900000002</v>
      </c>
      <c r="G68" s="20"/>
      <c r="H68" s="33">
        <f t="shared" si="0"/>
        <v>0</v>
      </c>
      <c r="I68" s="9" t="s">
        <v>11</v>
      </c>
      <c r="J68" s="30">
        <v>6799085.0099999998</v>
      </c>
      <c r="K68" s="9" t="s">
        <v>12</v>
      </c>
    </row>
    <row r="69" spans="1:13" x14ac:dyDescent="0.25">
      <c r="A69" s="29">
        <v>42641</v>
      </c>
      <c r="B69" s="29">
        <v>42641</v>
      </c>
      <c r="C69" s="9">
        <v>550203</v>
      </c>
      <c r="D69" s="120" t="s">
        <v>115</v>
      </c>
      <c r="E69" s="127" t="s">
        <v>890</v>
      </c>
      <c r="F69" s="122">
        <v>3055620.87</v>
      </c>
      <c r="G69" s="20"/>
      <c r="H69" s="33">
        <f t="shared" ref="H69:H132" si="1">G69</f>
        <v>0</v>
      </c>
      <c r="I69" s="9" t="s">
        <v>11</v>
      </c>
      <c r="J69" s="30">
        <v>3743464.14</v>
      </c>
      <c r="K69" s="9" t="s">
        <v>12</v>
      </c>
    </row>
    <row r="70" spans="1:13" x14ac:dyDescent="0.25">
      <c r="A70" s="29">
        <v>42641</v>
      </c>
      <c r="B70" s="29">
        <v>42641</v>
      </c>
      <c r="C70" s="9">
        <v>550203</v>
      </c>
      <c r="D70" s="108" t="s">
        <v>116</v>
      </c>
      <c r="E70" s="158" t="s">
        <v>977</v>
      </c>
      <c r="F70" s="110">
        <v>53.18</v>
      </c>
      <c r="G70" s="20"/>
      <c r="H70" s="33">
        <f t="shared" si="1"/>
        <v>0</v>
      </c>
      <c r="I70" s="9" t="s">
        <v>11</v>
      </c>
      <c r="J70" s="30">
        <v>3743410.96</v>
      </c>
      <c r="K70" s="9" t="s">
        <v>12</v>
      </c>
      <c r="L70" t="s">
        <v>888</v>
      </c>
      <c r="M70" s="1">
        <f>SUM(F70:F145)</f>
        <v>39132386.310000002</v>
      </c>
    </row>
    <row r="71" spans="1:13" x14ac:dyDescent="0.25">
      <c r="A71" s="29">
        <v>42641</v>
      </c>
      <c r="B71" s="29">
        <v>42641</v>
      </c>
      <c r="C71" s="9">
        <v>550203</v>
      </c>
      <c r="D71" s="108" t="s">
        <v>116</v>
      </c>
      <c r="E71" s="158" t="s">
        <v>903</v>
      </c>
      <c r="F71" s="110">
        <v>56</v>
      </c>
      <c r="G71" s="20"/>
      <c r="H71" s="33">
        <f t="shared" si="1"/>
        <v>0</v>
      </c>
      <c r="I71" s="9" t="s">
        <v>11</v>
      </c>
      <c r="J71" s="30">
        <v>3743354.96</v>
      </c>
      <c r="K71" s="9" t="s">
        <v>12</v>
      </c>
    </row>
    <row r="72" spans="1:13" x14ac:dyDescent="0.25">
      <c r="A72" s="29">
        <v>42641</v>
      </c>
      <c r="B72" s="29">
        <v>42641</v>
      </c>
      <c r="C72" s="9">
        <v>550203</v>
      </c>
      <c r="D72" s="108" t="s">
        <v>116</v>
      </c>
      <c r="E72" s="158" t="s">
        <v>904</v>
      </c>
      <c r="F72" s="110">
        <v>76.040000000000006</v>
      </c>
      <c r="G72" s="20"/>
      <c r="H72" s="33">
        <f t="shared" si="1"/>
        <v>0</v>
      </c>
      <c r="I72" s="9" t="s">
        <v>11</v>
      </c>
      <c r="J72" s="30">
        <v>3743278.92</v>
      </c>
      <c r="K72" s="9" t="s">
        <v>12</v>
      </c>
    </row>
    <row r="73" spans="1:13" x14ac:dyDescent="0.25">
      <c r="A73" s="29">
        <v>42641</v>
      </c>
      <c r="B73" s="29">
        <v>42641</v>
      </c>
      <c r="C73" s="9">
        <v>550203</v>
      </c>
      <c r="D73" s="108" t="s">
        <v>116</v>
      </c>
      <c r="E73" s="158" t="s">
        <v>905</v>
      </c>
      <c r="F73" s="110">
        <v>103.95</v>
      </c>
      <c r="G73" s="20"/>
      <c r="H73" s="33">
        <f t="shared" si="1"/>
        <v>0</v>
      </c>
      <c r="I73" s="9" t="s">
        <v>11</v>
      </c>
      <c r="J73" s="30">
        <v>3743174.97</v>
      </c>
      <c r="K73" s="9" t="s">
        <v>12</v>
      </c>
    </row>
    <row r="74" spans="1:13" x14ac:dyDescent="0.25">
      <c r="A74" s="29">
        <v>42641</v>
      </c>
      <c r="B74" s="29">
        <v>42641</v>
      </c>
      <c r="C74" s="9">
        <v>550203</v>
      </c>
      <c r="D74" s="108" t="s">
        <v>116</v>
      </c>
      <c r="E74" s="158" t="s">
        <v>906</v>
      </c>
      <c r="F74" s="110">
        <v>162.41</v>
      </c>
      <c r="G74" s="20"/>
      <c r="H74" s="33">
        <f t="shared" si="1"/>
        <v>0</v>
      </c>
      <c r="I74" s="9" t="s">
        <v>11</v>
      </c>
      <c r="J74" s="30">
        <v>3743012.56</v>
      </c>
      <c r="K74" s="9" t="s">
        <v>12</v>
      </c>
    </row>
    <row r="75" spans="1:13" x14ac:dyDescent="0.25">
      <c r="A75" s="29">
        <v>42641</v>
      </c>
      <c r="B75" s="29">
        <v>42641</v>
      </c>
      <c r="C75" s="9">
        <v>550203</v>
      </c>
      <c r="D75" s="108" t="s">
        <v>116</v>
      </c>
      <c r="E75" s="158" t="s">
        <v>907</v>
      </c>
      <c r="F75" s="110">
        <v>193.47</v>
      </c>
      <c r="G75" s="20"/>
      <c r="H75" s="33">
        <f t="shared" si="1"/>
        <v>0</v>
      </c>
      <c r="I75" s="9" t="s">
        <v>11</v>
      </c>
      <c r="J75" s="30">
        <v>3742819.09</v>
      </c>
      <c r="K75" s="9" t="s">
        <v>12</v>
      </c>
    </row>
    <row r="76" spans="1:13" x14ac:dyDescent="0.25">
      <c r="A76" s="29">
        <v>42641</v>
      </c>
      <c r="B76" s="29">
        <v>42641</v>
      </c>
      <c r="C76" s="9">
        <v>550203</v>
      </c>
      <c r="D76" s="108" t="s">
        <v>116</v>
      </c>
      <c r="E76" s="158" t="s">
        <v>908</v>
      </c>
      <c r="F76" s="110">
        <v>222.63</v>
      </c>
      <c r="G76" s="20"/>
      <c r="H76" s="33">
        <f t="shared" si="1"/>
        <v>0</v>
      </c>
      <c r="I76" s="9" t="s">
        <v>11</v>
      </c>
      <c r="J76" s="30">
        <v>3742596.46</v>
      </c>
      <c r="K76" s="9" t="s">
        <v>12</v>
      </c>
    </row>
    <row r="77" spans="1:13" x14ac:dyDescent="0.25">
      <c r="A77" s="29">
        <v>42641</v>
      </c>
      <c r="B77" s="29">
        <v>42641</v>
      </c>
      <c r="C77" s="9">
        <v>550203</v>
      </c>
      <c r="D77" s="108" t="s">
        <v>116</v>
      </c>
      <c r="E77" s="158" t="s">
        <v>909</v>
      </c>
      <c r="F77" s="110">
        <v>222.95</v>
      </c>
      <c r="G77" s="20"/>
      <c r="H77" s="33">
        <f t="shared" si="1"/>
        <v>0</v>
      </c>
      <c r="I77" s="9" t="s">
        <v>11</v>
      </c>
      <c r="J77" s="30">
        <v>3742373.51</v>
      </c>
      <c r="K77" s="9" t="s">
        <v>12</v>
      </c>
    </row>
    <row r="78" spans="1:13" x14ac:dyDescent="0.25">
      <c r="A78" s="29">
        <v>42641</v>
      </c>
      <c r="B78" s="29">
        <v>42641</v>
      </c>
      <c r="C78" s="9">
        <v>550203</v>
      </c>
      <c r="D78" s="108" t="s">
        <v>116</v>
      </c>
      <c r="E78" s="158" t="s">
        <v>910</v>
      </c>
      <c r="F78" s="110">
        <v>233.43</v>
      </c>
      <c r="G78" s="20"/>
      <c r="H78" s="33">
        <f t="shared" si="1"/>
        <v>0</v>
      </c>
      <c r="I78" s="9" t="s">
        <v>11</v>
      </c>
      <c r="J78" s="30">
        <v>3742140.08</v>
      </c>
      <c r="K78" s="9" t="s">
        <v>12</v>
      </c>
    </row>
    <row r="79" spans="1:13" x14ac:dyDescent="0.25">
      <c r="A79" s="29">
        <v>42641</v>
      </c>
      <c r="B79" s="29">
        <v>42641</v>
      </c>
      <c r="C79" s="9">
        <v>550203</v>
      </c>
      <c r="D79" s="108" t="s">
        <v>116</v>
      </c>
      <c r="E79" s="158" t="s">
        <v>911</v>
      </c>
      <c r="F79" s="110">
        <v>291.76</v>
      </c>
      <c r="G79" s="20"/>
      <c r="H79" s="33">
        <f t="shared" si="1"/>
        <v>0</v>
      </c>
      <c r="I79" s="9" t="s">
        <v>11</v>
      </c>
      <c r="J79" s="30">
        <v>3741848.32</v>
      </c>
      <c r="K79" s="9" t="s">
        <v>12</v>
      </c>
    </row>
    <row r="80" spans="1:13" x14ac:dyDescent="0.25">
      <c r="A80" s="29">
        <v>42641</v>
      </c>
      <c r="B80" s="29">
        <v>42641</v>
      </c>
      <c r="C80" s="9">
        <v>550203</v>
      </c>
      <c r="D80" s="108" t="s">
        <v>116</v>
      </c>
      <c r="E80" s="158" t="s">
        <v>912</v>
      </c>
      <c r="F80" s="110">
        <v>297.52</v>
      </c>
      <c r="G80" s="20"/>
      <c r="H80" s="33">
        <f t="shared" si="1"/>
        <v>0</v>
      </c>
      <c r="I80" s="9" t="s">
        <v>11</v>
      </c>
      <c r="J80" s="30">
        <v>3741550.8</v>
      </c>
      <c r="K80" s="9" t="s">
        <v>12</v>
      </c>
    </row>
    <row r="81" spans="1:11" x14ac:dyDescent="0.25">
      <c r="A81" s="29">
        <v>42641</v>
      </c>
      <c r="B81" s="29">
        <v>42641</v>
      </c>
      <c r="C81" s="9">
        <v>550203</v>
      </c>
      <c r="D81" s="108" t="s">
        <v>116</v>
      </c>
      <c r="E81" s="158" t="s">
        <v>913</v>
      </c>
      <c r="F81" s="110">
        <v>311.85000000000002</v>
      </c>
      <c r="G81" s="20"/>
      <c r="H81" s="33">
        <f t="shared" si="1"/>
        <v>0</v>
      </c>
      <c r="I81" s="9" t="s">
        <v>11</v>
      </c>
      <c r="J81" s="30">
        <v>3741238.95</v>
      </c>
      <c r="K81" s="9" t="s">
        <v>12</v>
      </c>
    </row>
    <row r="82" spans="1:11" x14ac:dyDescent="0.25">
      <c r="A82" s="29">
        <v>42641</v>
      </c>
      <c r="B82" s="29">
        <v>42641</v>
      </c>
      <c r="C82" s="9">
        <v>550203</v>
      </c>
      <c r="D82" s="108" t="s">
        <v>116</v>
      </c>
      <c r="E82" s="158" t="s">
        <v>914</v>
      </c>
      <c r="F82" s="110">
        <v>408.52</v>
      </c>
      <c r="G82" s="20"/>
      <c r="H82" s="33">
        <f t="shared" si="1"/>
        <v>0</v>
      </c>
      <c r="I82" s="9" t="s">
        <v>11</v>
      </c>
      <c r="J82" s="30">
        <v>3740830.43</v>
      </c>
      <c r="K82" s="9" t="s">
        <v>12</v>
      </c>
    </row>
    <row r="83" spans="1:11" x14ac:dyDescent="0.25">
      <c r="A83" s="29">
        <v>42641</v>
      </c>
      <c r="B83" s="29">
        <v>42641</v>
      </c>
      <c r="C83" s="9">
        <v>550203</v>
      </c>
      <c r="D83" s="108" t="s">
        <v>116</v>
      </c>
      <c r="E83" s="158" t="s">
        <v>915</v>
      </c>
      <c r="F83" s="110">
        <v>461.56</v>
      </c>
      <c r="G83" s="20"/>
      <c r="H83" s="33">
        <f t="shared" si="1"/>
        <v>0</v>
      </c>
      <c r="I83" s="9" t="s">
        <v>11</v>
      </c>
      <c r="J83" s="30">
        <v>3740368.87</v>
      </c>
      <c r="K83" s="9" t="s">
        <v>12</v>
      </c>
    </row>
    <row r="84" spans="1:11" x14ac:dyDescent="0.25">
      <c r="A84" s="29">
        <v>42641</v>
      </c>
      <c r="B84" s="29">
        <v>42641</v>
      </c>
      <c r="C84" s="9">
        <v>550203</v>
      </c>
      <c r="D84" s="108" t="s">
        <v>116</v>
      </c>
      <c r="E84" s="158" t="s">
        <v>916</v>
      </c>
      <c r="F84" s="110">
        <v>707</v>
      </c>
      <c r="G84" s="20"/>
      <c r="H84" s="33">
        <f t="shared" si="1"/>
        <v>0</v>
      </c>
      <c r="I84" s="9" t="s">
        <v>11</v>
      </c>
      <c r="J84" s="30">
        <v>3739661.87</v>
      </c>
      <c r="K84" s="9" t="s">
        <v>12</v>
      </c>
    </row>
    <row r="85" spans="1:11" x14ac:dyDescent="0.25">
      <c r="A85" s="29">
        <v>42641</v>
      </c>
      <c r="B85" s="29">
        <v>42641</v>
      </c>
      <c r="C85" s="9">
        <v>550203</v>
      </c>
      <c r="D85" s="108" t="s">
        <v>116</v>
      </c>
      <c r="E85" s="158" t="s">
        <v>917</v>
      </c>
      <c r="F85" s="110">
        <v>1284.78</v>
      </c>
      <c r="G85" s="20"/>
      <c r="H85" s="33">
        <f t="shared" si="1"/>
        <v>0</v>
      </c>
      <c r="I85" s="9" t="s">
        <v>11</v>
      </c>
      <c r="J85" s="30">
        <v>3738377.09</v>
      </c>
      <c r="K85" s="9" t="s">
        <v>12</v>
      </c>
    </row>
    <row r="86" spans="1:11" x14ac:dyDescent="0.25">
      <c r="A86" s="29">
        <v>42641</v>
      </c>
      <c r="B86" s="29">
        <v>42641</v>
      </c>
      <c r="C86" s="9">
        <v>550203</v>
      </c>
      <c r="D86" s="108" t="s">
        <v>116</v>
      </c>
      <c r="E86" s="158" t="s">
        <v>918</v>
      </c>
      <c r="F86" s="110">
        <v>1412.37</v>
      </c>
      <c r="G86" s="20"/>
      <c r="H86" s="33">
        <f t="shared" si="1"/>
        <v>0</v>
      </c>
      <c r="I86" s="9" t="s">
        <v>11</v>
      </c>
      <c r="J86" s="30">
        <v>3736964.72</v>
      </c>
      <c r="K86" s="9" t="s">
        <v>12</v>
      </c>
    </row>
    <row r="87" spans="1:11" x14ac:dyDescent="0.25">
      <c r="A87" s="29">
        <v>42641</v>
      </c>
      <c r="B87" s="29">
        <v>42641</v>
      </c>
      <c r="C87" s="9">
        <v>550203</v>
      </c>
      <c r="D87" s="108" t="s">
        <v>116</v>
      </c>
      <c r="E87" s="158" t="s">
        <v>919</v>
      </c>
      <c r="F87" s="110">
        <v>1455.25</v>
      </c>
      <c r="G87" s="20"/>
      <c r="H87" s="33">
        <f t="shared" si="1"/>
        <v>0</v>
      </c>
      <c r="I87" s="9" t="s">
        <v>11</v>
      </c>
      <c r="J87" s="30">
        <v>3735509.47</v>
      </c>
      <c r="K87" s="9" t="s">
        <v>12</v>
      </c>
    </row>
    <row r="88" spans="1:11" x14ac:dyDescent="0.25">
      <c r="A88" s="29">
        <v>42641</v>
      </c>
      <c r="B88" s="29">
        <v>42641</v>
      </c>
      <c r="C88" s="9">
        <v>550203</v>
      </c>
      <c r="D88" s="108" t="s">
        <v>116</v>
      </c>
      <c r="E88" s="158" t="s">
        <v>920</v>
      </c>
      <c r="F88" s="110">
        <v>1643.8</v>
      </c>
      <c r="G88" s="20"/>
      <c r="H88" s="33">
        <f t="shared" si="1"/>
        <v>0</v>
      </c>
      <c r="I88" s="9" t="s">
        <v>11</v>
      </c>
      <c r="J88" s="30">
        <v>3733865.67</v>
      </c>
      <c r="K88" s="9" t="s">
        <v>12</v>
      </c>
    </row>
    <row r="89" spans="1:11" x14ac:dyDescent="0.25">
      <c r="A89" s="29">
        <v>42641</v>
      </c>
      <c r="B89" s="29">
        <v>42641</v>
      </c>
      <c r="C89" s="9">
        <v>550203</v>
      </c>
      <c r="D89" s="108" t="s">
        <v>116</v>
      </c>
      <c r="E89" s="158" t="s">
        <v>921</v>
      </c>
      <c r="F89" s="110">
        <v>2026.37</v>
      </c>
      <c r="G89" s="20"/>
      <c r="H89" s="33">
        <f t="shared" si="1"/>
        <v>0</v>
      </c>
      <c r="I89" s="9" t="s">
        <v>11</v>
      </c>
      <c r="J89" s="30">
        <v>3731839.3</v>
      </c>
      <c r="K89" s="9" t="s">
        <v>12</v>
      </c>
    </row>
    <row r="90" spans="1:11" x14ac:dyDescent="0.25">
      <c r="A90" s="29">
        <v>42641</v>
      </c>
      <c r="B90" s="29">
        <v>42641</v>
      </c>
      <c r="C90" s="9">
        <v>550203</v>
      </c>
      <c r="D90" s="108" t="s">
        <v>116</v>
      </c>
      <c r="E90" s="158" t="s">
        <v>922</v>
      </c>
      <c r="F90" s="110">
        <v>2651.22</v>
      </c>
      <c r="G90" s="20"/>
      <c r="H90" s="33">
        <f t="shared" si="1"/>
        <v>0</v>
      </c>
      <c r="I90" s="9" t="s">
        <v>11</v>
      </c>
      <c r="J90" s="30">
        <v>3729188.08</v>
      </c>
      <c r="K90" s="9" t="s">
        <v>12</v>
      </c>
    </row>
    <row r="91" spans="1:11" x14ac:dyDescent="0.25">
      <c r="A91" s="29">
        <v>42641</v>
      </c>
      <c r="B91" s="29">
        <v>42641</v>
      </c>
      <c r="C91" s="9">
        <v>550203</v>
      </c>
      <c r="D91" s="108" t="s">
        <v>116</v>
      </c>
      <c r="E91" s="158" t="s">
        <v>923</v>
      </c>
      <c r="F91" s="110">
        <v>2846.12</v>
      </c>
      <c r="G91" s="20"/>
      <c r="H91" s="33">
        <f t="shared" si="1"/>
        <v>0</v>
      </c>
      <c r="I91" s="9" t="s">
        <v>11</v>
      </c>
      <c r="J91" s="30">
        <v>3726341.96</v>
      </c>
      <c r="K91" s="9" t="s">
        <v>12</v>
      </c>
    </row>
    <row r="92" spans="1:11" x14ac:dyDescent="0.25">
      <c r="A92" s="29">
        <v>42641</v>
      </c>
      <c r="B92" s="29">
        <v>42641</v>
      </c>
      <c r="C92" s="9">
        <v>550203</v>
      </c>
      <c r="D92" s="108" t="s">
        <v>116</v>
      </c>
      <c r="E92" s="158" t="s">
        <v>924</v>
      </c>
      <c r="F92" s="110">
        <v>3056.55</v>
      </c>
      <c r="G92" s="20"/>
      <c r="H92" s="33">
        <f t="shared" si="1"/>
        <v>0</v>
      </c>
      <c r="I92" s="9" t="s">
        <v>11</v>
      </c>
      <c r="J92" s="30">
        <v>3723285.41</v>
      </c>
      <c r="K92" s="9" t="s">
        <v>12</v>
      </c>
    </row>
    <row r="93" spans="1:11" x14ac:dyDescent="0.25">
      <c r="A93" s="29">
        <v>42641</v>
      </c>
      <c r="B93" s="29">
        <v>42641</v>
      </c>
      <c r="C93" s="9">
        <v>550203</v>
      </c>
      <c r="D93" s="108" t="s">
        <v>116</v>
      </c>
      <c r="E93" s="158" t="s">
        <v>925</v>
      </c>
      <c r="F93" s="110">
        <v>3358.52</v>
      </c>
      <c r="G93" s="20"/>
      <c r="H93" s="33">
        <f t="shared" si="1"/>
        <v>0</v>
      </c>
      <c r="I93" s="9" t="s">
        <v>11</v>
      </c>
      <c r="J93" s="30">
        <v>3719926.89</v>
      </c>
      <c r="K93" s="9" t="s">
        <v>12</v>
      </c>
    </row>
    <row r="94" spans="1:11" x14ac:dyDescent="0.25">
      <c r="A94" s="29">
        <v>42641</v>
      </c>
      <c r="B94" s="29">
        <v>42641</v>
      </c>
      <c r="C94" s="9">
        <v>550203</v>
      </c>
      <c r="D94" s="108" t="s">
        <v>116</v>
      </c>
      <c r="E94" s="158" t="s">
        <v>926</v>
      </c>
      <c r="F94" s="110">
        <v>3775.17</v>
      </c>
      <c r="G94" s="20"/>
      <c r="H94" s="33">
        <f t="shared" si="1"/>
        <v>0</v>
      </c>
      <c r="I94" s="9" t="s">
        <v>11</v>
      </c>
      <c r="J94" s="30">
        <v>3716151.72</v>
      </c>
      <c r="K94" s="9" t="s">
        <v>12</v>
      </c>
    </row>
    <row r="95" spans="1:11" x14ac:dyDescent="0.25">
      <c r="A95" s="29">
        <v>42641</v>
      </c>
      <c r="B95" s="29">
        <v>42641</v>
      </c>
      <c r="C95" s="9">
        <v>550203</v>
      </c>
      <c r="D95" s="108" t="s">
        <v>116</v>
      </c>
      <c r="E95" s="158" t="s">
        <v>927</v>
      </c>
      <c r="F95" s="110">
        <v>4149.72</v>
      </c>
      <c r="G95" s="20"/>
      <c r="H95" s="33">
        <f t="shared" si="1"/>
        <v>0</v>
      </c>
      <c r="I95" s="9" t="s">
        <v>11</v>
      </c>
      <c r="J95" s="30">
        <v>3712002</v>
      </c>
      <c r="K95" s="9" t="s">
        <v>12</v>
      </c>
    </row>
    <row r="96" spans="1:11" x14ac:dyDescent="0.25">
      <c r="A96" s="29">
        <v>42641</v>
      </c>
      <c r="B96" s="29">
        <v>42641</v>
      </c>
      <c r="C96" s="9">
        <v>550203</v>
      </c>
      <c r="D96" s="108" t="s">
        <v>116</v>
      </c>
      <c r="E96" s="158" t="s">
        <v>928</v>
      </c>
      <c r="F96" s="110">
        <v>4824.9799999999996</v>
      </c>
      <c r="G96" s="20"/>
      <c r="H96" s="33">
        <f t="shared" si="1"/>
        <v>0</v>
      </c>
      <c r="I96" s="9" t="s">
        <v>11</v>
      </c>
      <c r="J96" s="30">
        <v>3707177.02</v>
      </c>
      <c r="K96" s="9" t="s">
        <v>12</v>
      </c>
    </row>
    <row r="97" spans="1:11" x14ac:dyDescent="0.25">
      <c r="A97" s="29">
        <v>42641</v>
      </c>
      <c r="B97" s="29">
        <v>42641</v>
      </c>
      <c r="C97" s="9">
        <v>550203</v>
      </c>
      <c r="D97" s="108" t="s">
        <v>116</v>
      </c>
      <c r="E97" s="158" t="s">
        <v>929</v>
      </c>
      <c r="F97" s="110">
        <v>4834.16</v>
      </c>
      <c r="G97" s="20"/>
      <c r="H97" s="33">
        <f t="shared" si="1"/>
        <v>0</v>
      </c>
      <c r="I97" s="9" t="s">
        <v>11</v>
      </c>
      <c r="J97" s="30">
        <v>3702342.86</v>
      </c>
      <c r="K97" s="9" t="s">
        <v>12</v>
      </c>
    </row>
    <row r="98" spans="1:11" x14ac:dyDescent="0.25">
      <c r="A98" s="29">
        <v>42641</v>
      </c>
      <c r="B98" s="29">
        <v>42641</v>
      </c>
      <c r="C98" s="9">
        <v>550203</v>
      </c>
      <c r="D98" s="108" t="s">
        <v>116</v>
      </c>
      <c r="E98" s="158" t="s">
        <v>930</v>
      </c>
      <c r="F98" s="110">
        <v>5296.9</v>
      </c>
      <c r="G98" s="20"/>
      <c r="H98" s="33">
        <f t="shared" si="1"/>
        <v>0</v>
      </c>
      <c r="I98" s="9" t="s">
        <v>11</v>
      </c>
      <c r="J98" s="30">
        <v>3697045.96</v>
      </c>
      <c r="K98" s="9" t="s">
        <v>12</v>
      </c>
    </row>
    <row r="99" spans="1:11" x14ac:dyDescent="0.25">
      <c r="A99" s="29">
        <v>42641</v>
      </c>
      <c r="B99" s="29">
        <v>42641</v>
      </c>
      <c r="C99" s="9">
        <v>550203</v>
      </c>
      <c r="D99" s="108" t="s">
        <v>116</v>
      </c>
      <c r="E99" s="158" t="s">
        <v>931</v>
      </c>
      <c r="F99" s="110">
        <v>5579.46</v>
      </c>
      <c r="G99" s="20"/>
      <c r="H99" s="33">
        <f t="shared" si="1"/>
        <v>0</v>
      </c>
      <c r="I99" s="9" t="s">
        <v>11</v>
      </c>
      <c r="J99" s="30">
        <v>3691466.5</v>
      </c>
      <c r="K99" s="9" t="s">
        <v>12</v>
      </c>
    </row>
    <row r="100" spans="1:11" x14ac:dyDescent="0.25">
      <c r="A100" s="29">
        <v>42641</v>
      </c>
      <c r="B100" s="29">
        <v>42641</v>
      </c>
      <c r="C100" s="9">
        <v>550203</v>
      </c>
      <c r="D100" s="108" t="s">
        <v>116</v>
      </c>
      <c r="E100" s="158" t="s">
        <v>932</v>
      </c>
      <c r="F100" s="110">
        <v>7338.73</v>
      </c>
      <c r="G100" s="20"/>
      <c r="H100" s="33">
        <f t="shared" si="1"/>
        <v>0</v>
      </c>
      <c r="I100" s="9" t="s">
        <v>11</v>
      </c>
      <c r="J100" s="30">
        <v>3684127.77</v>
      </c>
      <c r="K100" s="9" t="s">
        <v>12</v>
      </c>
    </row>
    <row r="101" spans="1:11" x14ac:dyDescent="0.25">
      <c r="A101" s="29">
        <v>42641</v>
      </c>
      <c r="B101" s="29">
        <v>42641</v>
      </c>
      <c r="C101" s="9">
        <v>550203</v>
      </c>
      <c r="D101" s="108" t="s">
        <v>116</v>
      </c>
      <c r="E101" s="158" t="s">
        <v>933</v>
      </c>
      <c r="F101" s="110">
        <v>8328.5499999999993</v>
      </c>
      <c r="G101" s="20"/>
      <c r="H101" s="33">
        <f t="shared" si="1"/>
        <v>0</v>
      </c>
      <c r="I101" s="9" t="s">
        <v>11</v>
      </c>
      <c r="J101" s="30">
        <v>3675799.22</v>
      </c>
      <c r="K101" s="9" t="s">
        <v>12</v>
      </c>
    </row>
    <row r="102" spans="1:11" x14ac:dyDescent="0.25">
      <c r="A102" s="29">
        <v>42641</v>
      </c>
      <c r="B102" s="29">
        <v>42641</v>
      </c>
      <c r="C102" s="9">
        <v>550203</v>
      </c>
      <c r="D102" s="108" t="s">
        <v>116</v>
      </c>
      <c r="E102" s="158" t="s">
        <v>934</v>
      </c>
      <c r="F102" s="110">
        <v>8531.91</v>
      </c>
      <c r="G102" s="20"/>
      <c r="H102" s="33">
        <f t="shared" si="1"/>
        <v>0</v>
      </c>
      <c r="I102" s="9" t="s">
        <v>11</v>
      </c>
      <c r="J102" s="30">
        <v>3667267.31</v>
      </c>
      <c r="K102" s="9" t="s">
        <v>12</v>
      </c>
    </row>
    <row r="103" spans="1:11" x14ac:dyDescent="0.25">
      <c r="A103" s="29">
        <v>42641</v>
      </c>
      <c r="B103" s="29">
        <v>42641</v>
      </c>
      <c r="C103" s="9">
        <v>550203</v>
      </c>
      <c r="D103" s="108" t="s">
        <v>116</v>
      </c>
      <c r="E103" s="158" t="s">
        <v>935</v>
      </c>
      <c r="F103" s="110">
        <v>9912.99</v>
      </c>
      <c r="G103" s="20"/>
      <c r="H103" s="33">
        <f t="shared" si="1"/>
        <v>0</v>
      </c>
      <c r="I103" s="9" t="s">
        <v>11</v>
      </c>
      <c r="J103" s="30">
        <v>3657354.32</v>
      </c>
      <c r="K103" s="9" t="s">
        <v>12</v>
      </c>
    </row>
    <row r="104" spans="1:11" x14ac:dyDescent="0.25">
      <c r="A104" s="29">
        <v>42641</v>
      </c>
      <c r="B104" s="29">
        <v>42641</v>
      </c>
      <c r="C104" s="9">
        <v>550203</v>
      </c>
      <c r="D104" s="108" t="s">
        <v>116</v>
      </c>
      <c r="E104" s="158" t="s">
        <v>936</v>
      </c>
      <c r="F104" s="110">
        <v>10386.77</v>
      </c>
      <c r="G104" s="20"/>
      <c r="H104" s="33">
        <f t="shared" si="1"/>
        <v>0</v>
      </c>
      <c r="I104" s="9" t="s">
        <v>11</v>
      </c>
      <c r="J104" s="30">
        <v>3646967.55</v>
      </c>
      <c r="K104" s="9" t="s">
        <v>12</v>
      </c>
    </row>
    <row r="105" spans="1:11" x14ac:dyDescent="0.25">
      <c r="A105" s="29">
        <v>42641</v>
      </c>
      <c r="B105" s="29">
        <v>42641</v>
      </c>
      <c r="C105" s="9">
        <v>550203</v>
      </c>
      <c r="D105" s="108" t="s">
        <v>116</v>
      </c>
      <c r="E105" s="158" t="s">
        <v>937</v>
      </c>
      <c r="F105" s="110">
        <v>11155.05</v>
      </c>
      <c r="G105" s="20"/>
      <c r="H105" s="33">
        <f t="shared" si="1"/>
        <v>0</v>
      </c>
      <c r="I105" s="9" t="s">
        <v>11</v>
      </c>
      <c r="J105" s="30">
        <v>3635812.5</v>
      </c>
      <c r="K105" s="9" t="s">
        <v>12</v>
      </c>
    </row>
    <row r="106" spans="1:11" x14ac:dyDescent="0.25">
      <c r="A106" s="29">
        <v>42641</v>
      </c>
      <c r="B106" s="29">
        <v>42641</v>
      </c>
      <c r="C106" s="9">
        <v>550203</v>
      </c>
      <c r="D106" s="108" t="s">
        <v>116</v>
      </c>
      <c r="E106" s="158" t="s">
        <v>938</v>
      </c>
      <c r="F106" s="110">
        <v>11547.66</v>
      </c>
      <c r="G106" s="20"/>
      <c r="H106" s="33">
        <f t="shared" si="1"/>
        <v>0</v>
      </c>
      <c r="I106" s="9" t="s">
        <v>11</v>
      </c>
      <c r="J106" s="30">
        <v>3624264.84</v>
      </c>
      <c r="K106" s="9" t="s">
        <v>12</v>
      </c>
    </row>
    <row r="107" spans="1:11" x14ac:dyDescent="0.25">
      <c r="A107" s="29">
        <v>42641</v>
      </c>
      <c r="B107" s="29">
        <v>42641</v>
      </c>
      <c r="C107" s="9">
        <v>550203</v>
      </c>
      <c r="D107" s="108" t="s">
        <v>116</v>
      </c>
      <c r="E107" s="158" t="s">
        <v>939</v>
      </c>
      <c r="F107" s="110">
        <v>13412.12</v>
      </c>
      <c r="G107" s="20"/>
      <c r="H107" s="33">
        <f t="shared" si="1"/>
        <v>0</v>
      </c>
      <c r="I107" s="9" t="s">
        <v>11</v>
      </c>
      <c r="J107" s="30">
        <v>3610852.72</v>
      </c>
      <c r="K107" s="9" t="s">
        <v>12</v>
      </c>
    </row>
    <row r="108" spans="1:11" x14ac:dyDescent="0.25">
      <c r="A108" s="29">
        <v>42641</v>
      </c>
      <c r="B108" s="29">
        <v>42641</v>
      </c>
      <c r="C108" s="9">
        <v>550203</v>
      </c>
      <c r="D108" s="108" t="s">
        <v>116</v>
      </c>
      <c r="E108" s="158" t="s">
        <v>940</v>
      </c>
      <c r="F108" s="110">
        <v>15065.5</v>
      </c>
      <c r="G108" s="20"/>
      <c r="H108" s="33">
        <f t="shared" si="1"/>
        <v>0</v>
      </c>
      <c r="I108" s="9" t="s">
        <v>11</v>
      </c>
      <c r="J108" s="30">
        <v>3595787.22</v>
      </c>
      <c r="K108" s="9" t="s">
        <v>12</v>
      </c>
    </row>
    <row r="109" spans="1:11" x14ac:dyDescent="0.25">
      <c r="A109" s="29">
        <v>42641</v>
      </c>
      <c r="B109" s="29">
        <v>42641</v>
      </c>
      <c r="C109" s="9">
        <v>550203</v>
      </c>
      <c r="D109" s="108" t="s">
        <v>116</v>
      </c>
      <c r="E109" s="158" t="s">
        <v>941</v>
      </c>
      <c r="F109" s="110">
        <v>15408.44</v>
      </c>
      <c r="G109" s="20"/>
      <c r="H109" s="33">
        <f t="shared" si="1"/>
        <v>0</v>
      </c>
      <c r="I109" s="9" t="s">
        <v>11</v>
      </c>
      <c r="J109" s="30">
        <v>3580378.78</v>
      </c>
      <c r="K109" s="9" t="s">
        <v>12</v>
      </c>
    </row>
    <row r="110" spans="1:11" x14ac:dyDescent="0.25">
      <c r="A110" s="29">
        <v>42641</v>
      </c>
      <c r="B110" s="29">
        <v>42641</v>
      </c>
      <c r="C110" s="9">
        <v>550203</v>
      </c>
      <c r="D110" s="108" t="s">
        <v>116</v>
      </c>
      <c r="E110" s="158" t="s">
        <v>942</v>
      </c>
      <c r="F110" s="110">
        <v>19529.7</v>
      </c>
      <c r="G110" s="20"/>
      <c r="H110" s="33">
        <f t="shared" si="1"/>
        <v>0</v>
      </c>
      <c r="I110" s="9" t="s">
        <v>11</v>
      </c>
      <c r="J110" s="30">
        <v>3560849.08</v>
      </c>
      <c r="K110" s="9" t="s">
        <v>12</v>
      </c>
    </row>
    <row r="111" spans="1:11" x14ac:dyDescent="0.25">
      <c r="A111" s="29">
        <v>42641</v>
      </c>
      <c r="B111" s="29">
        <v>42641</v>
      </c>
      <c r="C111" s="9">
        <v>550203</v>
      </c>
      <c r="D111" s="108" t="s">
        <v>116</v>
      </c>
      <c r="E111" s="158" t="s">
        <v>943</v>
      </c>
      <c r="F111" s="110">
        <v>22898.74</v>
      </c>
      <c r="G111" s="20"/>
      <c r="H111" s="33">
        <f t="shared" si="1"/>
        <v>0</v>
      </c>
      <c r="I111" s="9" t="s">
        <v>11</v>
      </c>
      <c r="J111" s="30">
        <v>3537950.34</v>
      </c>
      <c r="K111" s="9" t="s">
        <v>12</v>
      </c>
    </row>
    <row r="112" spans="1:11" x14ac:dyDescent="0.25">
      <c r="A112" s="29">
        <v>42641</v>
      </c>
      <c r="B112" s="29">
        <v>42641</v>
      </c>
      <c r="C112" s="9">
        <v>550203</v>
      </c>
      <c r="D112" s="108" t="s">
        <v>116</v>
      </c>
      <c r="E112" s="158" t="s">
        <v>944</v>
      </c>
      <c r="F112" s="110">
        <v>27551.46</v>
      </c>
      <c r="G112" s="20"/>
      <c r="H112" s="33">
        <f t="shared" si="1"/>
        <v>0</v>
      </c>
      <c r="I112" s="9" t="s">
        <v>11</v>
      </c>
      <c r="J112" s="30">
        <v>3510398.88</v>
      </c>
      <c r="K112" s="9" t="s">
        <v>12</v>
      </c>
    </row>
    <row r="113" spans="1:11" x14ac:dyDescent="0.25">
      <c r="A113" s="29">
        <v>42641</v>
      </c>
      <c r="B113" s="29">
        <v>42641</v>
      </c>
      <c r="C113" s="9">
        <v>550203</v>
      </c>
      <c r="D113" s="108" t="s">
        <v>116</v>
      </c>
      <c r="E113" s="158" t="s">
        <v>945</v>
      </c>
      <c r="F113" s="110">
        <v>30422.11</v>
      </c>
      <c r="G113" s="20"/>
      <c r="H113" s="33">
        <f t="shared" si="1"/>
        <v>0</v>
      </c>
      <c r="I113" s="9" t="s">
        <v>11</v>
      </c>
      <c r="J113" s="30">
        <v>3479976.77</v>
      </c>
      <c r="K113" s="9" t="s">
        <v>12</v>
      </c>
    </row>
    <row r="114" spans="1:11" x14ac:dyDescent="0.25">
      <c r="A114" s="29">
        <v>42641</v>
      </c>
      <c r="B114" s="29">
        <v>42641</v>
      </c>
      <c r="C114" s="9">
        <v>550203</v>
      </c>
      <c r="D114" s="108" t="s">
        <v>116</v>
      </c>
      <c r="E114" s="158" t="s">
        <v>946</v>
      </c>
      <c r="F114" s="110">
        <v>31799.16</v>
      </c>
      <c r="G114" s="20"/>
      <c r="H114" s="33">
        <f t="shared" si="1"/>
        <v>0</v>
      </c>
      <c r="I114" s="9" t="s">
        <v>11</v>
      </c>
      <c r="J114" s="30">
        <v>3448177.61</v>
      </c>
      <c r="K114" s="9" t="s">
        <v>12</v>
      </c>
    </row>
    <row r="115" spans="1:11" x14ac:dyDescent="0.25">
      <c r="A115" s="29">
        <v>42641</v>
      </c>
      <c r="B115" s="29">
        <v>42641</v>
      </c>
      <c r="C115" s="9">
        <v>550203</v>
      </c>
      <c r="D115" s="108" t="s">
        <v>116</v>
      </c>
      <c r="E115" s="158" t="s">
        <v>947</v>
      </c>
      <c r="F115" s="110">
        <v>32571</v>
      </c>
      <c r="G115" s="20"/>
      <c r="H115" s="33">
        <f t="shared" si="1"/>
        <v>0</v>
      </c>
      <c r="I115" s="9" t="s">
        <v>11</v>
      </c>
      <c r="J115" s="30">
        <v>3415606.61</v>
      </c>
      <c r="K115" s="9" t="s">
        <v>12</v>
      </c>
    </row>
    <row r="116" spans="1:11" x14ac:dyDescent="0.25">
      <c r="A116" s="29">
        <v>42641</v>
      </c>
      <c r="B116" s="29">
        <v>42641</v>
      </c>
      <c r="C116" s="9">
        <v>550203</v>
      </c>
      <c r="D116" s="108" t="s">
        <v>116</v>
      </c>
      <c r="E116" s="158" t="s">
        <v>948</v>
      </c>
      <c r="F116" s="110">
        <v>33592.230000000003</v>
      </c>
      <c r="G116" s="20"/>
      <c r="H116" s="33">
        <f t="shared" si="1"/>
        <v>0</v>
      </c>
      <c r="I116" s="9" t="s">
        <v>11</v>
      </c>
      <c r="J116" s="30">
        <v>3382014.38</v>
      </c>
      <c r="K116" s="9" t="s">
        <v>12</v>
      </c>
    </row>
    <row r="117" spans="1:11" x14ac:dyDescent="0.25">
      <c r="A117" s="29">
        <v>42641</v>
      </c>
      <c r="B117" s="29">
        <v>42641</v>
      </c>
      <c r="C117" s="9">
        <v>550203</v>
      </c>
      <c r="D117" s="108" t="s">
        <v>116</v>
      </c>
      <c r="E117" s="158" t="s">
        <v>949</v>
      </c>
      <c r="F117" s="110">
        <v>35242.03</v>
      </c>
      <c r="G117" s="20"/>
      <c r="H117" s="33">
        <f t="shared" si="1"/>
        <v>0</v>
      </c>
      <c r="I117" s="9" t="s">
        <v>11</v>
      </c>
      <c r="J117" s="30">
        <v>3346772.35</v>
      </c>
      <c r="K117" s="9" t="s">
        <v>12</v>
      </c>
    </row>
    <row r="118" spans="1:11" x14ac:dyDescent="0.25">
      <c r="A118" s="29">
        <v>42641</v>
      </c>
      <c r="B118" s="29">
        <v>42641</v>
      </c>
      <c r="C118" s="9">
        <v>550203</v>
      </c>
      <c r="D118" s="108" t="s">
        <v>116</v>
      </c>
      <c r="E118" s="158" t="s">
        <v>950</v>
      </c>
      <c r="F118" s="110">
        <v>39792.61</v>
      </c>
      <c r="G118" s="20"/>
      <c r="H118" s="33">
        <f t="shared" si="1"/>
        <v>0</v>
      </c>
      <c r="I118" s="9" t="s">
        <v>11</v>
      </c>
      <c r="J118" s="30">
        <v>3306979.74</v>
      </c>
      <c r="K118" s="9" t="s">
        <v>12</v>
      </c>
    </row>
    <row r="119" spans="1:11" x14ac:dyDescent="0.25">
      <c r="A119" s="29">
        <v>42641</v>
      </c>
      <c r="B119" s="29">
        <v>42641</v>
      </c>
      <c r="C119" s="9">
        <v>550203</v>
      </c>
      <c r="D119" s="108" t="s">
        <v>116</v>
      </c>
      <c r="E119" s="158" t="s">
        <v>951</v>
      </c>
      <c r="F119" s="110">
        <v>45285.82</v>
      </c>
      <c r="G119" s="20"/>
      <c r="H119" s="33">
        <f t="shared" si="1"/>
        <v>0</v>
      </c>
      <c r="I119" s="9" t="s">
        <v>11</v>
      </c>
      <c r="J119" s="30">
        <v>3261693.92</v>
      </c>
      <c r="K119" s="9" t="s">
        <v>12</v>
      </c>
    </row>
    <row r="120" spans="1:11" x14ac:dyDescent="0.25">
      <c r="A120" s="29">
        <v>42641</v>
      </c>
      <c r="B120" s="29">
        <v>42641</v>
      </c>
      <c r="C120" s="9">
        <v>550203</v>
      </c>
      <c r="D120" s="108" t="s">
        <v>116</v>
      </c>
      <c r="E120" s="158" t="s">
        <v>952</v>
      </c>
      <c r="F120" s="110">
        <v>50262.01</v>
      </c>
      <c r="G120" s="20"/>
      <c r="H120" s="33">
        <f t="shared" si="1"/>
        <v>0</v>
      </c>
      <c r="I120" s="9" t="s">
        <v>11</v>
      </c>
      <c r="J120" s="30">
        <v>3211431.91</v>
      </c>
      <c r="K120" s="9" t="s">
        <v>12</v>
      </c>
    </row>
    <row r="121" spans="1:11" x14ac:dyDescent="0.25">
      <c r="A121" s="29">
        <v>42641</v>
      </c>
      <c r="B121" s="29">
        <v>42641</v>
      </c>
      <c r="C121" s="9">
        <v>550203</v>
      </c>
      <c r="D121" s="108" t="s">
        <v>116</v>
      </c>
      <c r="E121" s="158" t="s">
        <v>953</v>
      </c>
      <c r="F121" s="110">
        <v>55570.58</v>
      </c>
      <c r="G121" s="20"/>
      <c r="H121" s="33">
        <f t="shared" si="1"/>
        <v>0</v>
      </c>
      <c r="I121" s="9" t="s">
        <v>11</v>
      </c>
      <c r="J121" s="30">
        <v>3155861.33</v>
      </c>
      <c r="K121" s="9" t="s">
        <v>12</v>
      </c>
    </row>
    <row r="122" spans="1:11" x14ac:dyDescent="0.25">
      <c r="A122" s="29">
        <v>42641</v>
      </c>
      <c r="B122" s="29">
        <v>42641</v>
      </c>
      <c r="C122" s="9">
        <v>550203</v>
      </c>
      <c r="D122" s="108" t="s">
        <v>116</v>
      </c>
      <c r="E122" s="158" t="s">
        <v>954</v>
      </c>
      <c r="F122" s="110">
        <v>68940.490000000005</v>
      </c>
      <c r="G122" s="20"/>
      <c r="H122" s="33">
        <f t="shared" si="1"/>
        <v>0</v>
      </c>
      <c r="I122" s="9" t="s">
        <v>11</v>
      </c>
      <c r="J122" s="30">
        <v>3086920.84</v>
      </c>
      <c r="K122" s="9" t="s">
        <v>12</v>
      </c>
    </row>
    <row r="123" spans="1:11" x14ac:dyDescent="0.25">
      <c r="A123" s="29">
        <v>42641</v>
      </c>
      <c r="B123" s="29">
        <v>42641</v>
      </c>
      <c r="C123" s="9">
        <v>550203</v>
      </c>
      <c r="D123" s="108" t="s">
        <v>116</v>
      </c>
      <c r="E123" s="158" t="s">
        <v>955</v>
      </c>
      <c r="F123" s="110">
        <v>89520.35</v>
      </c>
      <c r="G123" s="20"/>
      <c r="H123" s="33">
        <f t="shared" si="1"/>
        <v>0</v>
      </c>
      <c r="I123" s="9" t="s">
        <v>11</v>
      </c>
      <c r="J123" s="30">
        <v>2997400.49</v>
      </c>
      <c r="K123" s="9" t="s">
        <v>12</v>
      </c>
    </row>
    <row r="124" spans="1:11" x14ac:dyDescent="0.25">
      <c r="A124" s="29">
        <v>42641</v>
      </c>
      <c r="B124" s="29">
        <v>42641</v>
      </c>
      <c r="C124" s="9">
        <v>550203</v>
      </c>
      <c r="D124" s="108" t="s">
        <v>116</v>
      </c>
      <c r="E124" s="158" t="s">
        <v>956</v>
      </c>
      <c r="F124" s="110">
        <v>93620.11</v>
      </c>
      <c r="G124" s="20"/>
      <c r="H124" s="33">
        <f t="shared" si="1"/>
        <v>0</v>
      </c>
      <c r="I124" s="9" t="s">
        <v>11</v>
      </c>
      <c r="J124" s="30">
        <v>2903780.38</v>
      </c>
      <c r="K124" s="9" t="s">
        <v>12</v>
      </c>
    </row>
    <row r="125" spans="1:11" x14ac:dyDescent="0.25">
      <c r="A125" s="29">
        <v>42641</v>
      </c>
      <c r="B125" s="29">
        <v>42641</v>
      </c>
      <c r="C125" s="9">
        <v>550203</v>
      </c>
      <c r="D125" s="108" t="s">
        <v>116</v>
      </c>
      <c r="E125" s="158" t="s">
        <v>957</v>
      </c>
      <c r="F125" s="110">
        <v>99516.13</v>
      </c>
      <c r="G125" s="20"/>
      <c r="H125" s="33">
        <f t="shared" si="1"/>
        <v>0</v>
      </c>
      <c r="I125" s="9" t="s">
        <v>11</v>
      </c>
      <c r="J125" s="30">
        <v>2804264.25</v>
      </c>
      <c r="K125" s="9" t="s">
        <v>12</v>
      </c>
    </row>
    <row r="126" spans="1:11" x14ac:dyDescent="0.25">
      <c r="A126" s="29">
        <v>42641</v>
      </c>
      <c r="B126" s="29">
        <v>42641</v>
      </c>
      <c r="C126" s="9">
        <v>550203</v>
      </c>
      <c r="D126" s="108" t="s">
        <v>116</v>
      </c>
      <c r="E126" s="158" t="s">
        <v>958</v>
      </c>
      <c r="F126" s="110">
        <v>100016.29</v>
      </c>
      <c r="G126" s="20"/>
      <c r="H126" s="33">
        <f t="shared" si="1"/>
        <v>0</v>
      </c>
      <c r="I126" s="9" t="s">
        <v>11</v>
      </c>
      <c r="J126" s="30">
        <v>2704247.96</v>
      </c>
      <c r="K126" s="9" t="s">
        <v>12</v>
      </c>
    </row>
    <row r="127" spans="1:11" x14ac:dyDescent="0.25">
      <c r="A127" s="29">
        <v>42641</v>
      </c>
      <c r="B127" s="29">
        <v>42641</v>
      </c>
      <c r="C127" s="9">
        <v>550203</v>
      </c>
      <c r="D127" s="108" t="s">
        <v>116</v>
      </c>
      <c r="E127" s="158" t="s">
        <v>959</v>
      </c>
      <c r="F127" s="110">
        <v>106997.15</v>
      </c>
      <c r="G127" s="20"/>
      <c r="H127" s="33">
        <f t="shared" si="1"/>
        <v>0</v>
      </c>
      <c r="I127" s="9" t="s">
        <v>11</v>
      </c>
      <c r="J127" s="30">
        <v>2597250.81</v>
      </c>
      <c r="K127" s="9" t="s">
        <v>12</v>
      </c>
    </row>
    <row r="128" spans="1:11" x14ac:dyDescent="0.25">
      <c r="A128" s="29">
        <v>42641</v>
      </c>
      <c r="B128" s="29">
        <v>42641</v>
      </c>
      <c r="C128" s="9">
        <v>550203</v>
      </c>
      <c r="D128" s="108" t="s">
        <v>116</v>
      </c>
      <c r="E128" s="158" t="s">
        <v>960</v>
      </c>
      <c r="F128" s="110">
        <v>111337.91</v>
      </c>
      <c r="G128" s="20"/>
      <c r="H128" s="33">
        <f t="shared" si="1"/>
        <v>0</v>
      </c>
      <c r="I128" s="9" t="s">
        <v>11</v>
      </c>
      <c r="J128" s="30">
        <v>2485912.9</v>
      </c>
      <c r="K128" s="9" t="s">
        <v>12</v>
      </c>
    </row>
    <row r="129" spans="1:11" x14ac:dyDescent="0.25">
      <c r="A129" s="29">
        <v>42641</v>
      </c>
      <c r="B129" s="29">
        <v>42641</v>
      </c>
      <c r="C129" s="9">
        <v>550203</v>
      </c>
      <c r="D129" s="108" t="s">
        <v>116</v>
      </c>
      <c r="E129" s="158" t="s">
        <v>961</v>
      </c>
      <c r="F129" s="110">
        <v>141931.21</v>
      </c>
      <c r="G129" s="20"/>
      <c r="H129" s="33">
        <f t="shared" si="1"/>
        <v>0</v>
      </c>
      <c r="I129" s="9" t="s">
        <v>11</v>
      </c>
      <c r="J129" s="30">
        <v>2343981.69</v>
      </c>
      <c r="K129" s="9" t="s">
        <v>12</v>
      </c>
    </row>
    <row r="130" spans="1:11" x14ac:dyDescent="0.25">
      <c r="A130" s="29">
        <v>42641</v>
      </c>
      <c r="B130" s="29">
        <v>42641</v>
      </c>
      <c r="C130" s="9">
        <v>550203</v>
      </c>
      <c r="D130" s="108" t="s">
        <v>116</v>
      </c>
      <c r="E130" s="158" t="s">
        <v>962</v>
      </c>
      <c r="F130" s="110">
        <v>198021.94</v>
      </c>
      <c r="G130" s="20"/>
      <c r="H130" s="33">
        <f t="shared" si="1"/>
        <v>0</v>
      </c>
      <c r="I130" s="9" t="s">
        <v>11</v>
      </c>
      <c r="J130" s="30">
        <v>2145959.75</v>
      </c>
      <c r="K130" s="9" t="s">
        <v>12</v>
      </c>
    </row>
    <row r="131" spans="1:11" x14ac:dyDescent="0.25">
      <c r="A131" s="29">
        <v>42641</v>
      </c>
      <c r="B131" s="29">
        <v>42641</v>
      </c>
      <c r="C131" s="9">
        <v>550203</v>
      </c>
      <c r="D131" s="108" t="s">
        <v>116</v>
      </c>
      <c r="E131" s="158" t="s">
        <v>963</v>
      </c>
      <c r="F131" s="110">
        <v>209500.79999999999</v>
      </c>
      <c r="G131" s="20"/>
      <c r="H131" s="33">
        <f t="shared" si="1"/>
        <v>0</v>
      </c>
      <c r="I131" s="9" t="s">
        <v>11</v>
      </c>
      <c r="J131" s="30">
        <v>1936458.95</v>
      </c>
      <c r="K131" s="9" t="s">
        <v>12</v>
      </c>
    </row>
    <row r="132" spans="1:11" x14ac:dyDescent="0.25">
      <c r="A132" s="29">
        <v>42641</v>
      </c>
      <c r="B132" s="29">
        <v>42641</v>
      </c>
      <c r="C132" s="9">
        <v>550203</v>
      </c>
      <c r="D132" s="108" t="s">
        <v>116</v>
      </c>
      <c r="E132" s="158" t="s">
        <v>964</v>
      </c>
      <c r="F132" s="110">
        <v>236844.79999999999</v>
      </c>
      <c r="G132" s="20"/>
      <c r="H132" s="33">
        <f t="shared" si="1"/>
        <v>0</v>
      </c>
      <c r="I132" s="9" t="s">
        <v>11</v>
      </c>
      <c r="J132" s="30">
        <v>1699614.15</v>
      </c>
      <c r="K132" s="9" t="s">
        <v>12</v>
      </c>
    </row>
    <row r="133" spans="1:11" x14ac:dyDescent="0.25">
      <c r="A133" s="29">
        <v>42641</v>
      </c>
      <c r="B133" s="29">
        <v>42641</v>
      </c>
      <c r="C133" s="9">
        <v>550203</v>
      </c>
      <c r="D133" s="108" t="s">
        <v>116</v>
      </c>
      <c r="E133" s="158" t="s">
        <v>965</v>
      </c>
      <c r="F133" s="110">
        <v>248543.67</v>
      </c>
      <c r="G133" s="20"/>
      <c r="H133" s="33">
        <f t="shared" ref="H133:H163" si="2">G133</f>
        <v>0</v>
      </c>
      <c r="I133" s="9" t="s">
        <v>11</v>
      </c>
      <c r="J133" s="30">
        <v>1451070.48</v>
      </c>
      <c r="K133" s="9" t="s">
        <v>12</v>
      </c>
    </row>
    <row r="134" spans="1:11" x14ac:dyDescent="0.25">
      <c r="A134" s="29">
        <v>42641</v>
      </c>
      <c r="B134" s="29">
        <v>42641</v>
      </c>
      <c r="C134" s="9">
        <v>550203</v>
      </c>
      <c r="D134" s="108" t="s">
        <v>116</v>
      </c>
      <c r="E134" s="158" t="s">
        <v>966</v>
      </c>
      <c r="F134" s="110">
        <v>315182.73</v>
      </c>
      <c r="G134" s="20"/>
      <c r="H134" s="33">
        <f t="shared" si="2"/>
        <v>0</v>
      </c>
      <c r="I134" s="9" t="s">
        <v>11</v>
      </c>
      <c r="J134" s="30">
        <v>1135887.75</v>
      </c>
      <c r="K134" s="9" t="s">
        <v>12</v>
      </c>
    </row>
    <row r="135" spans="1:11" x14ac:dyDescent="0.25">
      <c r="A135" s="29">
        <v>42641</v>
      </c>
      <c r="B135" s="29">
        <v>42641</v>
      </c>
      <c r="C135" s="9">
        <v>550203</v>
      </c>
      <c r="D135" s="108" t="s">
        <v>116</v>
      </c>
      <c r="E135" s="158" t="s">
        <v>967</v>
      </c>
      <c r="F135" s="110">
        <v>428029.82</v>
      </c>
      <c r="G135" s="20"/>
      <c r="H135" s="33">
        <f t="shared" si="2"/>
        <v>0</v>
      </c>
      <c r="I135" s="9" t="s">
        <v>11</v>
      </c>
      <c r="J135" s="30">
        <v>707857.93</v>
      </c>
      <c r="K135" s="9" t="s">
        <v>12</v>
      </c>
    </row>
    <row r="136" spans="1:11" x14ac:dyDescent="0.25">
      <c r="A136" s="29">
        <v>42641</v>
      </c>
      <c r="B136" s="29">
        <v>42641</v>
      </c>
      <c r="C136" s="9">
        <v>550203</v>
      </c>
      <c r="D136" s="108" t="s">
        <v>116</v>
      </c>
      <c r="E136" s="158" t="s">
        <v>968</v>
      </c>
      <c r="F136" s="110">
        <v>435863.36</v>
      </c>
      <c r="G136" s="20"/>
      <c r="H136" s="33">
        <f t="shared" si="2"/>
        <v>0</v>
      </c>
      <c r="I136" s="9" t="s">
        <v>11</v>
      </c>
      <c r="J136" s="30">
        <v>271994.57</v>
      </c>
      <c r="K136" s="9" t="s">
        <v>12</v>
      </c>
    </row>
    <row r="137" spans="1:11" x14ac:dyDescent="0.25">
      <c r="A137" s="29">
        <v>42641</v>
      </c>
      <c r="B137" s="29">
        <v>42641</v>
      </c>
      <c r="C137" s="9">
        <v>550203</v>
      </c>
      <c r="D137" s="108" t="s">
        <v>116</v>
      </c>
      <c r="E137" s="158" t="s">
        <v>969</v>
      </c>
      <c r="F137" s="110">
        <v>656357.17000000004</v>
      </c>
      <c r="G137" s="20"/>
      <c r="H137" s="33">
        <f t="shared" si="2"/>
        <v>0</v>
      </c>
      <c r="I137" s="9" t="s">
        <v>11</v>
      </c>
      <c r="J137" s="30">
        <v>384362.6</v>
      </c>
      <c r="K137" s="9" t="s">
        <v>11</v>
      </c>
    </row>
    <row r="138" spans="1:11" x14ac:dyDescent="0.25">
      <c r="A138" s="29">
        <v>42641</v>
      </c>
      <c r="B138" s="29">
        <v>42641</v>
      </c>
      <c r="C138" s="9">
        <v>550203</v>
      </c>
      <c r="D138" s="108" t="s">
        <v>116</v>
      </c>
      <c r="E138" s="158" t="s">
        <v>970</v>
      </c>
      <c r="F138" s="110">
        <v>741251.64</v>
      </c>
      <c r="G138" s="20"/>
      <c r="H138" s="33">
        <f t="shared" si="2"/>
        <v>0</v>
      </c>
      <c r="I138" s="9" t="s">
        <v>11</v>
      </c>
      <c r="J138" s="30">
        <v>1125614.24</v>
      </c>
      <c r="K138" s="9" t="s">
        <v>11</v>
      </c>
    </row>
    <row r="139" spans="1:11" x14ac:dyDescent="0.25">
      <c r="A139" s="29">
        <v>42641</v>
      </c>
      <c r="B139" s="29">
        <v>42641</v>
      </c>
      <c r="C139" s="9">
        <v>550203</v>
      </c>
      <c r="D139" s="108" t="s">
        <v>116</v>
      </c>
      <c r="E139" s="158" t="s">
        <v>971</v>
      </c>
      <c r="F139" s="110">
        <v>844772.87</v>
      </c>
      <c r="G139" s="20"/>
      <c r="H139" s="33">
        <f t="shared" si="2"/>
        <v>0</v>
      </c>
      <c r="I139" s="9" t="s">
        <v>11</v>
      </c>
      <c r="J139" s="30">
        <v>1970387.11</v>
      </c>
      <c r="K139" s="9" t="s">
        <v>11</v>
      </c>
    </row>
    <row r="140" spans="1:11" x14ac:dyDescent="0.25">
      <c r="A140" s="29">
        <v>42641</v>
      </c>
      <c r="B140" s="29">
        <v>42641</v>
      </c>
      <c r="C140" s="9">
        <v>550203</v>
      </c>
      <c r="D140" s="108" t="s">
        <v>116</v>
      </c>
      <c r="E140" s="158" t="s">
        <v>972</v>
      </c>
      <c r="F140" s="110">
        <v>946797.24</v>
      </c>
      <c r="G140" s="20"/>
      <c r="H140" s="33">
        <f t="shared" si="2"/>
        <v>0</v>
      </c>
      <c r="I140" s="9" t="s">
        <v>11</v>
      </c>
      <c r="J140" s="30">
        <v>2917184.35</v>
      </c>
      <c r="K140" s="9" t="s">
        <v>11</v>
      </c>
    </row>
    <row r="141" spans="1:11" x14ac:dyDescent="0.25">
      <c r="A141" s="29">
        <v>42641</v>
      </c>
      <c r="B141" s="29">
        <v>42641</v>
      </c>
      <c r="C141" s="9">
        <v>550203</v>
      </c>
      <c r="D141" s="108" t="s">
        <v>116</v>
      </c>
      <c r="E141" s="158" t="s">
        <v>973</v>
      </c>
      <c r="F141" s="110">
        <v>981997.61</v>
      </c>
      <c r="G141" s="20"/>
      <c r="H141" s="33">
        <f t="shared" si="2"/>
        <v>0</v>
      </c>
      <c r="I141" s="9" t="s">
        <v>11</v>
      </c>
      <c r="J141" s="30">
        <v>3899181.96</v>
      </c>
      <c r="K141" s="9" t="s">
        <v>11</v>
      </c>
    </row>
    <row r="142" spans="1:11" x14ac:dyDescent="0.25">
      <c r="A142" s="29">
        <v>42641</v>
      </c>
      <c r="B142" s="29">
        <v>42641</v>
      </c>
      <c r="C142" s="9">
        <v>550203</v>
      </c>
      <c r="D142" s="108" t="s">
        <v>116</v>
      </c>
      <c r="E142" s="158" t="s">
        <v>974</v>
      </c>
      <c r="F142" s="110">
        <v>2465870.1</v>
      </c>
      <c r="G142" s="20"/>
      <c r="H142" s="33">
        <f t="shared" si="2"/>
        <v>0</v>
      </c>
      <c r="I142" s="9" t="s">
        <v>11</v>
      </c>
      <c r="J142" s="30">
        <v>6365052.0599999996</v>
      </c>
      <c r="K142" s="9" t="s">
        <v>11</v>
      </c>
    </row>
    <row r="143" spans="1:11" x14ac:dyDescent="0.25">
      <c r="A143" s="29">
        <v>42641</v>
      </c>
      <c r="B143" s="29">
        <v>42641</v>
      </c>
      <c r="C143" s="9">
        <v>550203</v>
      </c>
      <c r="D143" s="108" t="s">
        <v>116</v>
      </c>
      <c r="E143" s="158" t="s">
        <v>975</v>
      </c>
      <c r="F143" s="110">
        <v>6456470.46</v>
      </c>
      <c r="G143" s="20"/>
      <c r="H143" s="33">
        <f t="shared" si="2"/>
        <v>0</v>
      </c>
      <c r="I143" s="9" t="s">
        <v>11</v>
      </c>
      <c r="J143" s="30">
        <v>12821522.52</v>
      </c>
      <c r="K143" s="9" t="s">
        <v>11</v>
      </c>
    </row>
    <row r="144" spans="1:11" x14ac:dyDescent="0.25">
      <c r="A144" s="29">
        <v>42641</v>
      </c>
      <c r="B144" s="29">
        <v>42641</v>
      </c>
      <c r="C144" s="9">
        <v>550203</v>
      </c>
      <c r="D144" s="108" t="s">
        <v>116</v>
      </c>
      <c r="E144" s="158" t="s">
        <v>976</v>
      </c>
      <c r="F144" s="110">
        <v>9599506.6999999993</v>
      </c>
      <c r="G144" s="20"/>
      <c r="H144" s="33">
        <f t="shared" si="2"/>
        <v>0</v>
      </c>
      <c r="I144" s="9" t="s">
        <v>11</v>
      </c>
      <c r="J144" s="30">
        <v>22421029.219999999</v>
      </c>
      <c r="K144" s="9" t="s">
        <v>11</v>
      </c>
    </row>
    <row r="145" spans="1:12" x14ac:dyDescent="0.25">
      <c r="A145" s="29">
        <v>42641</v>
      </c>
      <c r="B145" s="29">
        <v>42641</v>
      </c>
      <c r="C145" s="9">
        <v>550203</v>
      </c>
      <c r="D145" s="108" t="s">
        <v>116</v>
      </c>
      <c r="E145" s="158" t="s">
        <v>894</v>
      </c>
      <c r="F145" s="110">
        <v>12967892.949999999</v>
      </c>
      <c r="G145" s="20"/>
      <c r="H145" s="33">
        <f t="shared" si="2"/>
        <v>0</v>
      </c>
      <c r="I145" s="9" t="s">
        <v>11</v>
      </c>
      <c r="J145" s="30">
        <v>35388922.170000002</v>
      </c>
      <c r="K145" s="9" t="s">
        <v>11</v>
      </c>
    </row>
    <row r="146" spans="1:12" x14ac:dyDescent="0.25">
      <c r="A146" s="29">
        <v>42641</v>
      </c>
      <c r="B146" s="29">
        <v>42642</v>
      </c>
      <c r="C146" s="9">
        <v>550203</v>
      </c>
      <c r="D146" s="96" t="s">
        <v>117</v>
      </c>
      <c r="E146" s="116" t="s">
        <v>897</v>
      </c>
      <c r="F146" s="97">
        <v>475523.43</v>
      </c>
      <c r="G146" s="20"/>
      <c r="H146" s="33">
        <f t="shared" si="2"/>
        <v>0</v>
      </c>
      <c r="I146" s="9" t="s">
        <v>11</v>
      </c>
      <c r="J146" s="30">
        <v>35864445.600000001</v>
      </c>
      <c r="K146" s="9" t="s">
        <v>11</v>
      </c>
    </row>
    <row r="147" spans="1:12" x14ac:dyDescent="0.25">
      <c r="A147" s="29">
        <v>42641</v>
      </c>
      <c r="B147" s="29">
        <v>42642</v>
      </c>
      <c r="C147" s="9">
        <v>550203</v>
      </c>
      <c r="D147" s="96" t="s">
        <v>118</v>
      </c>
      <c r="E147" s="116" t="s">
        <v>898</v>
      </c>
      <c r="F147" s="97">
        <v>147646.20000000001</v>
      </c>
      <c r="G147" s="20"/>
      <c r="H147" s="33">
        <f t="shared" si="2"/>
        <v>0</v>
      </c>
      <c r="I147" s="9" t="s">
        <v>11</v>
      </c>
      <c r="J147" s="30">
        <v>36012091.799999997</v>
      </c>
      <c r="K147" s="9" t="s">
        <v>11</v>
      </c>
    </row>
    <row r="148" spans="1:12" x14ac:dyDescent="0.25">
      <c r="A148" s="29">
        <v>42641</v>
      </c>
      <c r="B148" s="29">
        <v>42641</v>
      </c>
      <c r="C148" s="9">
        <v>550203</v>
      </c>
      <c r="D148" s="96" t="s">
        <v>119</v>
      </c>
      <c r="E148" s="116" t="s">
        <v>889</v>
      </c>
      <c r="F148" s="97" t="s">
        <v>71</v>
      </c>
      <c r="G148" s="20">
        <v>12676325.32</v>
      </c>
      <c r="H148" s="33">
        <f>G148-F161</f>
        <v>0</v>
      </c>
      <c r="I148" s="9" t="s">
        <v>12</v>
      </c>
      <c r="J148" s="30">
        <v>23335766.48</v>
      </c>
      <c r="K148" s="9" t="s">
        <v>11</v>
      </c>
    </row>
    <row r="149" spans="1:12" x14ac:dyDescent="0.25">
      <c r="A149" s="29">
        <v>42641</v>
      </c>
      <c r="B149" s="29">
        <v>42641</v>
      </c>
      <c r="C149" s="9">
        <v>550203</v>
      </c>
      <c r="D149" s="96" t="s">
        <v>120</v>
      </c>
      <c r="E149" s="116" t="s">
        <v>890</v>
      </c>
      <c r="F149" s="97" t="s">
        <v>71</v>
      </c>
      <c r="G149" s="20">
        <v>11211156.98</v>
      </c>
      <c r="H149" s="33">
        <f>G149-M15</f>
        <v>0</v>
      </c>
      <c r="I149" s="9" t="s">
        <v>12</v>
      </c>
      <c r="J149" s="30">
        <v>12124609.5</v>
      </c>
      <c r="K149" s="9" t="s">
        <v>11</v>
      </c>
      <c r="L149" t="s">
        <v>891</v>
      </c>
    </row>
    <row r="150" spans="1:12" x14ac:dyDescent="0.25">
      <c r="A150" s="29">
        <v>42641</v>
      </c>
      <c r="B150" s="29">
        <v>42641</v>
      </c>
      <c r="C150" s="9">
        <v>550203</v>
      </c>
      <c r="D150" s="96" t="s">
        <v>121</v>
      </c>
      <c r="E150" s="116" t="s">
        <v>892</v>
      </c>
      <c r="F150" s="97" t="s">
        <v>71</v>
      </c>
      <c r="G150" s="20">
        <v>4069.88</v>
      </c>
      <c r="H150" s="33">
        <f>G150-F162</f>
        <v>0</v>
      </c>
      <c r="I150" s="9" t="s">
        <v>12</v>
      </c>
      <c r="J150" s="30">
        <v>12120539.619999999</v>
      </c>
      <c r="K150" s="9" t="s">
        <v>11</v>
      </c>
    </row>
    <row r="151" spans="1:12" x14ac:dyDescent="0.25">
      <c r="A151" s="29">
        <v>42641</v>
      </c>
      <c r="B151" s="29">
        <v>42641</v>
      </c>
      <c r="C151" s="9">
        <v>550203</v>
      </c>
      <c r="D151" s="96" t="s">
        <v>122</v>
      </c>
      <c r="E151" s="116" t="s">
        <v>893</v>
      </c>
      <c r="F151" s="97" t="s">
        <v>71</v>
      </c>
      <c r="G151" s="20">
        <v>997472.54</v>
      </c>
      <c r="H151" s="33">
        <f t="shared" si="2"/>
        <v>997472.54</v>
      </c>
      <c r="I151" s="9" t="s">
        <v>12</v>
      </c>
      <c r="J151" s="30">
        <v>11123067.08</v>
      </c>
      <c r="K151" s="9" t="s">
        <v>11</v>
      </c>
    </row>
    <row r="152" spans="1:12" x14ac:dyDescent="0.25">
      <c r="A152" s="29">
        <v>42641</v>
      </c>
      <c r="B152" s="29">
        <v>42641</v>
      </c>
      <c r="C152" s="9">
        <v>550203</v>
      </c>
      <c r="D152" s="96" t="s">
        <v>123</v>
      </c>
      <c r="E152" s="116" t="s">
        <v>894</v>
      </c>
      <c r="F152" s="97" t="s">
        <v>71</v>
      </c>
      <c r="G152" s="20">
        <v>39132386.310000002</v>
      </c>
      <c r="H152" s="33">
        <f>G152-M70</f>
        <v>0</v>
      </c>
      <c r="I152" s="9" t="s">
        <v>12</v>
      </c>
      <c r="J152" s="30">
        <v>28009319.23</v>
      </c>
      <c r="K152" s="9" t="s">
        <v>12</v>
      </c>
      <c r="L152" t="s">
        <v>895</v>
      </c>
    </row>
    <row r="153" spans="1:12" x14ac:dyDescent="0.25">
      <c r="A153" s="29">
        <v>42641</v>
      </c>
      <c r="B153" s="29">
        <v>42641</v>
      </c>
      <c r="C153" s="9">
        <v>550203</v>
      </c>
      <c r="D153" s="96" t="s">
        <v>124</v>
      </c>
      <c r="E153" s="116" t="s">
        <v>896</v>
      </c>
      <c r="F153" s="97" t="s">
        <v>71</v>
      </c>
      <c r="G153" s="20">
        <v>4236774.5</v>
      </c>
      <c r="H153" s="33">
        <f t="shared" si="2"/>
        <v>4236774.5</v>
      </c>
      <c r="I153" s="9" t="s">
        <v>12</v>
      </c>
      <c r="J153" s="30">
        <v>32246093.73</v>
      </c>
      <c r="K153" s="9" t="s">
        <v>12</v>
      </c>
    </row>
    <row r="154" spans="1:12" x14ac:dyDescent="0.25">
      <c r="A154" s="29">
        <v>42641</v>
      </c>
      <c r="B154" s="29">
        <v>42642</v>
      </c>
      <c r="C154" s="9">
        <v>550203</v>
      </c>
      <c r="D154" s="96" t="s">
        <v>125</v>
      </c>
      <c r="E154" s="116" t="s">
        <v>897</v>
      </c>
      <c r="F154" s="97" t="s">
        <v>71</v>
      </c>
      <c r="G154" s="20">
        <v>475523.43</v>
      </c>
      <c r="H154" s="33">
        <f>G154-F146</f>
        <v>0</v>
      </c>
      <c r="I154" s="9" t="s">
        <v>12</v>
      </c>
      <c r="J154" s="30">
        <v>32721617.16</v>
      </c>
      <c r="K154" s="9" t="s">
        <v>12</v>
      </c>
    </row>
    <row r="155" spans="1:12" x14ac:dyDescent="0.25">
      <c r="A155" s="29">
        <v>42641</v>
      </c>
      <c r="B155" s="29">
        <v>42642</v>
      </c>
      <c r="C155" s="9">
        <v>550203</v>
      </c>
      <c r="D155" s="96" t="s">
        <v>126</v>
      </c>
      <c r="E155" s="116" t="s">
        <v>898</v>
      </c>
      <c r="F155" s="97" t="s">
        <v>71</v>
      </c>
      <c r="G155" s="20">
        <v>147646.20000000001</v>
      </c>
      <c r="H155" s="33">
        <f>G155-F147</f>
        <v>0</v>
      </c>
      <c r="I155" s="9" t="s">
        <v>12</v>
      </c>
      <c r="J155" s="30">
        <v>32869263.359999999</v>
      </c>
      <c r="K155" s="9" t="s">
        <v>12</v>
      </c>
    </row>
    <row r="156" spans="1:12" x14ac:dyDescent="0.25">
      <c r="A156" s="29">
        <v>42641</v>
      </c>
      <c r="B156" s="29">
        <v>42643</v>
      </c>
      <c r="C156" s="9">
        <v>550203</v>
      </c>
      <c r="D156" s="96" t="s">
        <v>127</v>
      </c>
      <c r="E156" s="116" t="s">
        <v>899</v>
      </c>
      <c r="F156" s="97" t="s">
        <v>71</v>
      </c>
      <c r="G156" s="20">
        <v>37875213.780000001</v>
      </c>
      <c r="H156" s="33">
        <f>G156-F163</f>
        <v>0</v>
      </c>
      <c r="I156" s="9" t="s">
        <v>12</v>
      </c>
      <c r="J156" s="30">
        <v>70744477.140000001</v>
      </c>
      <c r="K156" s="9" t="s">
        <v>12</v>
      </c>
    </row>
    <row r="157" spans="1:12" x14ac:dyDescent="0.25">
      <c r="A157" s="29">
        <v>42643</v>
      </c>
      <c r="B157" s="29">
        <v>42648</v>
      </c>
      <c r="C157" s="9">
        <v>550203</v>
      </c>
      <c r="D157" s="96" t="s">
        <v>128</v>
      </c>
      <c r="E157" s="116" t="s">
        <v>900</v>
      </c>
      <c r="F157" s="97">
        <v>389309.11</v>
      </c>
      <c r="G157" s="20"/>
      <c r="H157" s="33">
        <f t="shared" si="2"/>
        <v>0</v>
      </c>
      <c r="I157" s="9" t="s">
        <v>11</v>
      </c>
      <c r="J157" s="30">
        <v>70355168.030000001</v>
      </c>
      <c r="K157" s="9" t="s">
        <v>12</v>
      </c>
    </row>
    <row r="158" spans="1:12" x14ac:dyDescent="0.25">
      <c r="A158" s="29">
        <v>42643</v>
      </c>
      <c r="B158" s="29">
        <v>42650</v>
      </c>
      <c r="C158" s="9">
        <v>550203</v>
      </c>
      <c r="D158" s="96" t="s">
        <v>129</v>
      </c>
      <c r="E158" s="116" t="s">
        <v>900</v>
      </c>
      <c r="F158" s="97" t="s">
        <v>71</v>
      </c>
      <c r="G158" s="20">
        <v>389309.11</v>
      </c>
      <c r="H158" s="33">
        <f>G158-F157</f>
        <v>0</v>
      </c>
      <c r="I158" s="9" t="s">
        <v>12</v>
      </c>
      <c r="J158" s="30">
        <v>70744477.140000001</v>
      </c>
      <c r="K158" s="9" t="s">
        <v>12</v>
      </c>
    </row>
    <row r="159" spans="1:12" x14ac:dyDescent="0.25">
      <c r="A159" s="29">
        <v>42643</v>
      </c>
      <c r="B159" s="29">
        <v>42648</v>
      </c>
      <c r="C159" s="9">
        <v>550203</v>
      </c>
      <c r="D159" s="96" t="s">
        <v>130</v>
      </c>
      <c r="E159" s="116" t="s">
        <v>900</v>
      </c>
      <c r="F159" s="97" t="s">
        <v>71</v>
      </c>
      <c r="G159" s="20">
        <v>3009998.04</v>
      </c>
      <c r="H159" s="33">
        <f>G159-F160</f>
        <v>0</v>
      </c>
      <c r="I159" s="9" t="s">
        <v>12</v>
      </c>
      <c r="J159" s="30">
        <v>73754475.180000007</v>
      </c>
      <c r="K159" s="9" t="s">
        <v>12</v>
      </c>
    </row>
    <row r="160" spans="1:12" x14ac:dyDescent="0.25">
      <c r="A160" s="29">
        <v>42643</v>
      </c>
      <c r="B160" s="29">
        <v>42650</v>
      </c>
      <c r="C160" s="9">
        <v>550203</v>
      </c>
      <c r="D160" s="96" t="s">
        <v>131</v>
      </c>
      <c r="E160" s="116" t="s">
        <v>900</v>
      </c>
      <c r="F160" s="97">
        <v>3009998.04</v>
      </c>
      <c r="G160" s="20"/>
      <c r="H160" s="33">
        <f t="shared" si="2"/>
        <v>0</v>
      </c>
      <c r="I160" s="9" t="s">
        <v>11</v>
      </c>
      <c r="J160" s="30">
        <v>70744477.140000001</v>
      </c>
      <c r="K160" s="9" t="s">
        <v>12</v>
      </c>
    </row>
    <row r="161" spans="1:11" x14ac:dyDescent="0.25">
      <c r="A161" s="29">
        <v>42643</v>
      </c>
      <c r="B161" s="29">
        <v>42643</v>
      </c>
      <c r="C161" s="9">
        <v>550203</v>
      </c>
      <c r="D161" s="96" t="s">
        <v>132</v>
      </c>
      <c r="E161" s="118" t="s">
        <v>889</v>
      </c>
      <c r="F161" s="97">
        <v>12676325.32</v>
      </c>
      <c r="G161" s="20"/>
      <c r="H161" s="33">
        <f t="shared" si="2"/>
        <v>0</v>
      </c>
      <c r="I161" s="9" t="s">
        <v>11</v>
      </c>
      <c r="J161" s="30">
        <v>58068151.82</v>
      </c>
      <c r="K161" s="9" t="s">
        <v>12</v>
      </c>
    </row>
    <row r="162" spans="1:11" x14ac:dyDescent="0.25">
      <c r="A162" s="29">
        <v>42643</v>
      </c>
      <c r="B162" s="29">
        <v>42643</v>
      </c>
      <c r="C162" s="9">
        <v>550203</v>
      </c>
      <c r="D162" s="96" t="s">
        <v>133</v>
      </c>
      <c r="E162" s="118" t="s">
        <v>901</v>
      </c>
      <c r="F162" s="97">
        <v>4069.88</v>
      </c>
      <c r="G162" s="20"/>
      <c r="H162" s="33">
        <f t="shared" si="2"/>
        <v>0</v>
      </c>
      <c r="I162" s="9" t="s">
        <v>11</v>
      </c>
      <c r="J162" s="30">
        <v>58064081.939999998</v>
      </c>
      <c r="K162" s="9" t="s">
        <v>12</v>
      </c>
    </row>
    <row r="163" spans="1:11" x14ac:dyDescent="0.25">
      <c r="A163" s="29">
        <v>42643</v>
      </c>
      <c r="B163" s="29">
        <v>42643</v>
      </c>
      <c r="C163" s="9">
        <v>550203</v>
      </c>
      <c r="D163" s="96" t="s">
        <v>134</v>
      </c>
      <c r="E163" s="118" t="s">
        <v>902</v>
      </c>
      <c r="F163" s="97">
        <v>37875213.780000001</v>
      </c>
      <c r="G163" s="20"/>
      <c r="H163" s="33">
        <f t="shared" si="2"/>
        <v>0</v>
      </c>
      <c r="I163" s="9" t="s">
        <v>11</v>
      </c>
      <c r="J163" s="30">
        <v>20188868.16</v>
      </c>
      <c r="K163" s="9" t="s">
        <v>12</v>
      </c>
    </row>
    <row r="164" spans="1:11" x14ac:dyDescent="0.25">
      <c r="F164" s="1">
        <f>SUM(F4:F163)</f>
        <v>114960111.16</v>
      </c>
      <c r="G164" s="1">
        <f>SUM(G4:G163)</f>
        <v>135148979.32000002</v>
      </c>
      <c r="H164" s="33">
        <f>SUM(H4:H163)</f>
        <v>30079078.039999999</v>
      </c>
    </row>
    <row r="165" spans="1:11" x14ac:dyDescent="0.25">
      <c r="F165" s="162">
        <f>G164-F164</f>
        <v>20188868.160000026</v>
      </c>
      <c r="G165" s="162"/>
      <c r="H165" s="143"/>
    </row>
  </sheetData>
  <mergeCells count="2">
    <mergeCell ref="A2:J2"/>
    <mergeCell ref="F165:G16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4"/>
  <sheetViews>
    <sheetView tabSelected="1" topLeftCell="A141" zoomScaleNormal="100" workbookViewId="0">
      <selection activeCell="H149" sqref="H149"/>
    </sheetView>
  </sheetViews>
  <sheetFormatPr defaultRowHeight="15" x14ac:dyDescent="0.25"/>
  <cols>
    <col min="1" max="3" width="9.140625" customWidth="1"/>
    <col min="4" max="4" width="16.5703125" customWidth="1"/>
    <col min="5" max="5" width="49.28515625" customWidth="1"/>
    <col min="6" max="6" width="14.28515625" style="166" bestFit="1" customWidth="1"/>
    <col min="7" max="7" width="15.42578125" style="1" bestFit="1" customWidth="1"/>
    <col min="8" max="8" width="15.42578125" style="1" customWidth="1"/>
    <col min="9" max="9" width="13.28515625" style="1" customWidth="1"/>
    <col min="10" max="10" width="11.7109375" style="1" customWidth="1"/>
    <col min="11" max="11" width="9.140625" customWidth="1"/>
    <col min="12" max="12" width="11.5703125" customWidth="1"/>
    <col min="13" max="13" width="14.28515625" bestFit="1" customWidth="1"/>
  </cols>
  <sheetData>
    <row r="2" spans="1:13" x14ac:dyDescent="0.25">
      <c r="A2" s="159" t="s">
        <v>80</v>
      </c>
      <c r="B2" s="160"/>
      <c r="C2" s="160"/>
      <c r="D2" s="160"/>
      <c r="E2" s="160"/>
      <c r="F2" s="160"/>
      <c r="G2" s="160"/>
      <c r="H2" s="160"/>
      <c r="I2" s="160"/>
      <c r="J2" s="161"/>
      <c r="K2" s="2"/>
    </row>
    <row r="3" spans="1:13" ht="45" x14ac:dyDescent="0.25">
      <c r="A3" s="3" t="s">
        <v>0</v>
      </c>
      <c r="B3" s="3" t="s">
        <v>1</v>
      </c>
      <c r="C3" s="3" t="s">
        <v>2</v>
      </c>
      <c r="D3" s="3" t="s">
        <v>3</v>
      </c>
      <c r="E3" s="3"/>
      <c r="F3" s="164" t="s">
        <v>11</v>
      </c>
      <c r="G3" s="7" t="s">
        <v>12</v>
      </c>
      <c r="H3" s="7"/>
      <c r="I3" s="7" t="s">
        <v>7</v>
      </c>
      <c r="J3" s="7" t="s">
        <v>8</v>
      </c>
      <c r="K3" s="3" t="s">
        <v>9</v>
      </c>
    </row>
    <row r="4" spans="1:13" x14ac:dyDescent="0.25">
      <c r="A4" s="3"/>
      <c r="B4" s="3"/>
      <c r="C4" s="3"/>
      <c r="D4" s="3"/>
      <c r="E4" s="3"/>
      <c r="F4" s="164">
        <v>0</v>
      </c>
      <c r="G4" s="23">
        <v>20188868.16</v>
      </c>
      <c r="H4" s="23">
        <f>G4</f>
        <v>20188868.16</v>
      </c>
      <c r="I4" s="7"/>
      <c r="J4" s="7"/>
      <c r="K4" s="3"/>
    </row>
    <row r="5" spans="1:13" x14ac:dyDescent="0.25">
      <c r="A5" s="4">
        <v>42661</v>
      </c>
      <c r="B5" s="4">
        <v>42662</v>
      </c>
      <c r="C5" s="5">
        <v>550203</v>
      </c>
      <c r="D5" s="5" t="s">
        <v>81</v>
      </c>
      <c r="E5" t="s">
        <v>980</v>
      </c>
      <c r="F5" s="164">
        <v>0</v>
      </c>
      <c r="G5" s="8">
        <v>1153.6300000000001</v>
      </c>
      <c r="H5" s="23">
        <f t="shared" ref="H5:H68" si="0">G5</f>
        <v>1153.6300000000001</v>
      </c>
      <c r="I5" s="17" t="s">
        <v>12</v>
      </c>
      <c r="J5" s="8">
        <v>20190021.789999999</v>
      </c>
      <c r="K5" s="5" t="s">
        <v>12</v>
      </c>
    </row>
    <row r="6" spans="1:13" x14ac:dyDescent="0.25">
      <c r="A6" s="4">
        <v>42669</v>
      </c>
      <c r="B6" s="4">
        <v>42670</v>
      </c>
      <c r="C6" s="5">
        <v>550203</v>
      </c>
      <c r="D6" s="5" t="s">
        <v>82</v>
      </c>
      <c r="E6" t="s">
        <v>981</v>
      </c>
      <c r="F6" s="164">
        <v>0</v>
      </c>
      <c r="G6" s="8">
        <v>6.64</v>
      </c>
      <c r="H6" s="23">
        <f t="shared" si="0"/>
        <v>6.64</v>
      </c>
      <c r="I6" s="17" t="s">
        <v>12</v>
      </c>
      <c r="J6" s="8">
        <v>20190028.43</v>
      </c>
      <c r="K6" s="5" t="s">
        <v>12</v>
      </c>
    </row>
    <row r="7" spans="1:13" x14ac:dyDescent="0.25">
      <c r="A7" s="4">
        <v>42669</v>
      </c>
      <c r="B7" s="4">
        <v>42670</v>
      </c>
      <c r="C7" s="5">
        <v>550203</v>
      </c>
      <c r="D7" s="5" t="s">
        <v>83</v>
      </c>
      <c r="E7" t="s">
        <v>982</v>
      </c>
      <c r="F7" s="164">
        <v>0</v>
      </c>
      <c r="G7" s="8">
        <v>630.86</v>
      </c>
      <c r="H7" s="23">
        <f t="shared" si="0"/>
        <v>630.86</v>
      </c>
      <c r="I7" s="17" t="s">
        <v>12</v>
      </c>
      <c r="J7" s="8">
        <v>20190659.289999999</v>
      </c>
      <c r="K7" s="5" t="s">
        <v>12</v>
      </c>
    </row>
    <row r="8" spans="1:13" x14ac:dyDescent="0.25">
      <c r="A8" s="4">
        <v>42669</v>
      </c>
      <c r="B8" s="4">
        <v>42670</v>
      </c>
      <c r="C8" s="5">
        <v>550203</v>
      </c>
      <c r="D8" s="5" t="s">
        <v>84</v>
      </c>
      <c r="E8" t="s">
        <v>983</v>
      </c>
      <c r="F8" s="164">
        <v>0</v>
      </c>
      <c r="G8" s="8">
        <v>591.70000000000005</v>
      </c>
      <c r="H8" s="23">
        <f t="shared" si="0"/>
        <v>591.70000000000005</v>
      </c>
      <c r="I8" s="17" t="s">
        <v>12</v>
      </c>
      <c r="J8" s="8">
        <v>20191250.989999998</v>
      </c>
      <c r="K8" s="5" t="s">
        <v>12</v>
      </c>
    </row>
    <row r="9" spans="1:13" ht="22.5" x14ac:dyDescent="0.25">
      <c r="A9" s="4">
        <v>42669</v>
      </c>
      <c r="B9" s="4">
        <v>42669</v>
      </c>
      <c r="C9" s="5">
        <v>550203</v>
      </c>
      <c r="D9" s="169" t="s">
        <v>85</v>
      </c>
      <c r="E9" s="131" t="s">
        <v>99</v>
      </c>
      <c r="F9" s="170">
        <v>27.16</v>
      </c>
      <c r="G9" s="8"/>
      <c r="H9" s="23">
        <f t="shared" si="0"/>
        <v>0</v>
      </c>
      <c r="I9" s="17" t="s">
        <v>11</v>
      </c>
      <c r="J9" s="8">
        <v>20191223.829999998</v>
      </c>
      <c r="K9" s="5" t="s">
        <v>12</v>
      </c>
      <c r="L9" t="s">
        <v>979</v>
      </c>
      <c r="M9" s="1">
        <f>SUM(F9:F62)</f>
        <v>11242492.030000001</v>
      </c>
    </row>
    <row r="10" spans="1:13" ht="22.5" x14ac:dyDescent="0.25">
      <c r="A10" s="4">
        <v>42669</v>
      </c>
      <c r="B10" s="4">
        <v>42669</v>
      </c>
      <c r="C10" s="5">
        <v>550203</v>
      </c>
      <c r="D10" s="169" t="s">
        <v>85</v>
      </c>
      <c r="E10" s="131" t="s">
        <v>99</v>
      </c>
      <c r="F10" s="170">
        <v>96.72</v>
      </c>
      <c r="G10" s="8"/>
      <c r="H10" s="23">
        <f t="shared" si="0"/>
        <v>0</v>
      </c>
      <c r="I10" s="17" t="s">
        <v>11</v>
      </c>
      <c r="J10" s="8">
        <v>20191127.109999999</v>
      </c>
      <c r="K10" s="5" t="s">
        <v>12</v>
      </c>
    </row>
    <row r="11" spans="1:13" ht="22.5" x14ac:dyDescent="0.25">
      <c r="A11" s="4">
        <v>42669</v>
      </c>
      <c r="B11" s="4">
        <v>42669</v>
      </c>
      <c r="C11" s="5">
        <v>550203</v>
      </c>
      <c r="D11" s="169" t="s">
        <v>85</v>
      </c>
      <c r="E11" s="131" t="s">
        <v>99</v>
      </c>
      <c r="F11" s="170">
        <v>108.9</v>
      </c>
      <c r="G11" s="8"/>
      <c r="H11" s="23">
        <f t="shared" si="0"/>
        <v>0</v>
      </c>
      <c r="I11" s="17" t="s">
        <v>11</v>
      </c>
      <c r="J11" s="8">
        <v>20191018.210000001</v>
      </c>
      <c r="K11" s="5" t="s">
        <v>12</v>
      </c>
    </row>
    <row r="12" spans="1:13" ht="22.5" x14ac:dyDescent="0.25">
      <c r="A12" s="4">
        <v>42669</v>
      </c>
      <c r="B12" s="4">
        <v>42669</v>
      </c>
      <c r="C12" s="5">
        <v>550203</v>
      </c>
      <c r="D12" s="169" t="s">
        <v>85</v>
      </c>
      <c r="E12" s="131" t="s">
        <v>99</v>
      </c>
      <c r="F12" s="170">
        <v>137.74</v>
      </c>
      <c r="G12" s="8"/>
      <c r="H12" s="23">
        <f t="shared" si="0"/>
        <v>0</v>
      </c>
      <c r="I12" s="17" t="s">
        <v>11</v>
      </c>
      <c r="J12" s="8">
        <v>20190880.469999999</v>
      </c>
      <c r="K12" s="5" t="s">
        <v>12</v>
      </c>
    </row>
    <row r="13" spans="1:13" ht="22.5" x14ac:dyDescent="0.25">
      <c r="A13" s="4">
        <v>42669</v>
      </c>
      <c r="B13" s="4">
        <v>42669</v>
      </c>
      <c r="C13" s="5">
        <v>550203</v>
      </c>
      <c r="D13" s="169" t="s">
        <v>85</v>
      </c>
      <c r="E13" s="131" t="s">
        <v>99</v>
      </c>
      <c r="F13" s="170">
        <v>284.48</v>
      </c>
      <c r="G13" s="8"/>
      <c r="H13" s="23">
        <f t="shared" si="0"/>
        <v>0</v>
      </c>
      <c r="I13" s="17" t="s">
        <v>11</v>
      </c>
      <c r="J13" s="8">
        <v>20190595.989999998</v>
      </c>
      <c r="K13" s="5" t="s">
        <v>12</v>
      </c>
    </row>
    <row r="14" spans="1:13" ht="22.5" x14ac:dyDescent="0.25">
      <c r="A14" s="4">
        <v>42669</v>
      </c>
      <c r="B14" s="4">
        <v>42669</v>
      </c>
      <c r="C14" s="5">
        <v>550203</v>
      </c>
      <c r="D14" s="169" t="s">
        <v>85</v>
      </c>
      <c r="E14" s="131" t="s">
        <v>99</v>
      </c>
      <c r="F14" s="170">
        <v>399.66</v>
      </c>
      <c r="G14" s="8"/>
      <c r="H14" s="23">
        <f t="shared" si="0"/>
        <v>0</v>
      </c>
      <c r="I14" s="17" t="s">
        <v>11</v>
      </c>
      <c r="J14" s="8">
        <v>20190196.329999998</v>
      </c>
      <c r="K14" s="5" t="s">
        <v>12</v>
      </c>
    </row>
    <row r="15" spans="1:13" ht="22.5" x14ac:dyDescent="0.25">
      <c r="A15" s="4">
        <v>42669</v>
      </c>
      <c r="B15" s="4">
        <v>42669</v>
      </c>
      <c r="C15" s="5">
        <v>550203</v>
      </c>
      <c r="D15" s="169" t="s">
        <v>85</v>
      </c>
      <c r="E15" s="131" t="s">
        <v>99</v>
      </c>
      <c r="F15" s="170">
        <v>464.8</v>
      </c>
      <c r="G15" s="8"/>
      <c r="H15" s="23">
        <f t="shared" si="0"/>
        <v>0</v>
      </c>
      <c r="I15" s="17" t="s">
        <v>11</v>
      </c>
      <c r="J15" s="8">
        <v>20189731.530000001</v>
      </c>
      <c r="K15" s="5" t="s">
        <v>12</v>
      </c>
    </row>
    <row r="16" spans="1:13" ht="22.5" x14ac:dyDescent="0.25">
      <c r="A16" s="4">
        <v>42669</v>
      </c>
      <c r="B16" s="4">
        <v>42669</v>
      </c>
      <c r="C16" s="5">
        <v>550203</v>
      </c>
      <c r="D16" s="169" t="s">
        <v>85</v>
      </c>
      <c r="E16" s="131" t="s">
        <v>99</v>
      </c>
      <c r="F16" s="170">
        <v>547.58000000000004</v>
      </c>
      <c r="G16" s="8"/>
      <c r="H16" s="23">
        <f t="shared" si="0"/>
        <v>0</v>
      </c>
      <c r="I16" s="17" t="s">
        <v>11</v>
      </c>
      <c r="J16" s="8">
        <v>20189183.949999999</v>
      </c>
      <c r="K16" s="5" t="s">
        <v>12</v>
      </c>
    </row>
    <row r="17" spans="1:11" ht="22.5" x14ac:dyDescent="0.25">
      <c r="A17" s="4">
        <v>42669</v>
      </c>
      <c r="B17" s="4">
        <v>42669</v>
      </c>
      <c r="C17" s="5">
        <v>550203</v>
      </c>
      <c r="D17" s="169" t="s">
        <v>85</v>
      </c>
      <c r="E17" s="131" t="s">
        <v>99</v>
      </c>
      <c r="F17" s="170">
        <v>603.9</v>
      </c>
      <c r="G17" s="8"/>
      <c r="H17" s="23">
        <f t="shared" si="0"/>
        <v>0</v>
      </c>
      <c r="I17" s="17" t="s">
        <v>11</v>
      </c>
      <c r="J17" s="8">
        <v>20188580.050000001</v>
      </c>
      <c r="K17" s="5" t="s">
        <v>12</v>
      </c>
    </row>
    <row r="18" spans="1:11" ht="22.5" x14ac:dyDescent="0.25">
      <c r="A18" s="4">
        <v>42669</v>
      </c>
      <c r="B18" s="4">
        <v>42669</v>
      </c>
      <c r="C18" s="5">
        <v>550203</v>
      </c>
      <c r="D18" s="169" t="s">
        <v>85</v>
      </c>
      <c r="E18" s="131" t="s">
        <v>99</v>
      </c>
      <c r="F18" s="170">
        <v>642.45000000000005</v>
      </c>
      <c r="G18" s="8"/>
      <c r="H18" s="23">
        <f t="shared" si="0"/>
        <v>0</v>
      </c>
      <c r="I18" s="17" t="s">
        <v>11</v>
      </c>
      <c r="J18" s="8">
        <v>20187937.600000001</v>
      </c>
      <c r="K18" s="5" t="s">
        <v>12</v>
      </c>
    </row>
    <row r="19" spans="1:11" ht="22.5" x14ac:dyDescent="0.25">
      <c r="A19" s="4">
        <v>42669</v>
      </c>
      <c r="B19" s="4">
        <v>42669</v>
      </c>
      <c r="C19" s="5">
        <v>550203</v>
      </c>
      <c r="D19" s="169" t="s">
        <v>85</v>
      </c>
      <c r="E19" s="131" t="s">
        <v>99</v>
      </c>
      <c r="F19" s="170">
        <v>750.06</v>
      </c>
      <c r="G19" s="8"/>
      <c r="H19" s="23">
        <f t="shared" si="0"/>
        <v>0</v>
      </c>
      <c r="I19" s="17" t="s">
        <v>11</v>
      </c>
      <c r="J19" s="8">
        <v>20187187.539999999</v>
      </c>
      <c r="K19" s="5" t="s">
        <v>12</v>
      </c>
    </row>
    <row r="20" spans="1:11" ht="22.5" x14ac:dyDescent="0.25">
      <c r="A20" s="4">
        <v>42669</v>
      </c>
      <c r="B20" s="4">
        <v>42669</v>
      </c>
      <c r="C20" s="5">
        <v>550203</v>
      </c>
      <c r="D20" s="169" t="s">
        <v>85</v>
      </c>
      <c r="E20" s="131" t="s">
        <v>99</v>
      </c>
      <c r="F20" s="170">
        <v>852.08</v>
      </c>
      <c r="G20" s="8"/>
      <c r="H20" s="23">
        <f t="shared" si="0"/>
        <v>0</v>
      </c>
      <c r="I20" s="17" t="s">
        <v>11</v>
      </c>
      <c r="J20" s="8">
        <v>20186335.460000001</v>
      </c>
      <c r="K20" s="5" t="s">
        <v>12</v>
      </c>
    </row>
    <row r="21" spans="1:11" ht="22.5" x14ac:dyDescent="0.25">
      <c r="A21" s="4">
        <v>42669</v>
      </c>
      <c r="B21" s="4">
        <v>42669</v>
      </c>
      <c r="C21" s="5">
        <v>550203</v>
      </c>
      <c r="D21" s="169" t="s">
        <v>85</v>
      </c>
      <c r="E21" s="131" t="s">
        <v>99</v>
      </c>
      <c r="F21" s="170">
        <v>960.54</v>
      </c>
      <c r="G21" s="8"/>
      <c r="H21" s="23">
        <f t="shared" si="0"/>
        <v>0</v>
      </c>
      <c r="I21" s="17" t="s">
        <v>11</v>
      </c>
      <c r="J21" s="8">
        <v>20185374.920000002</v>
      </c>
      <c r="K21" s="5" t="s">
        <v>12</v>
      </c>
    </row>
    <row r="22" spans="1:11" ht="22.5" x14ac:dyDescent="0.25">
      <c r="A22" s="4">
        <v>42669</v>
      </c>
      <c r="B22" s="4">
        <v>42669</v>
      </c>
      <c r="C22" s="5">
        <v>550203</v>
      </c>
      <c r="D22" s="169" t="s">
        <v>85</v>
      </c>
      <c r="E22" s="131" t="s">
        <v>99</v>
      </c>
      <c r="F22" s="170">
        <v>970.2</v>
      </c>
      <c r="G22" s="8"/>
      <c r="H22" s="23">
        <f t="shared" si="0"/>
        <v>0</v>
      </c>
      <c r="I22" s="17" t="s">
        <v>11</v>
      </c>
      <c r="J22" s="8">
        <v>20184404.719999999</v>
      </c>
      <c r="K22" s="5" t="s">
        <v>12</v>
      </c>
    </row>
    <row r="23" spans="1:11" ht="22.5" x14ac:dyDescent="0.25">
      <c r="A23" s="4">
        <v>42669</v>
      </c>
      <c r="B23" s="4">
        <v>42669</v>
      </c>
      <c r="C23" s="5">
        <v>550203</v>
      </c>
      <c r="D23" s="169" t="s">
        <v>85</v>
      </c>
      <c r="E23" s="131" t="s">
        <v>99</v>
      </c>
      <c r="F23" s="170">
        <v>1299.58</v>
      </c>
      <c r="G23" s="8"/>
      <c r="H23" s="23">
        <f t="shared" si="0"/>
        <v>0</v>
      </c>
      <c r="I23" s="17" t="s">
        <v>11</v>
      </c>
      <c r="J23" s="8">
        <v>20183105.140000001</v>
      </c>
      <c r="K23" s="5" t="s">
        <v>12</v>
      </c>
    </row>
    <row r="24" spans="1:11" ht="22.5" x14ac:dyDescent="0.25">
      <c r="A24" s="4">
        <v>42669</v>
      </c>
      <c r="B24" s="4">
        <v>42669</v>
      </c>
      <c r="C24" s="5">
        <v>550203</v>
      </c>
      <c r="D24" s="169" t="s">
        <v>85</v>
      </c>
      <c r="E24" s="131" t="s">
        <v>99</v>
      </c>
      <c r="F24" s="170">
        <v>1469.03</v>
      </c>
      <c r="G24" s="8"/>
      <c r="H24" s="23">
        <f t="shared" si="0"/>
        <v>0</v>
      </c>
      <c r="I24" s="17" t="s">
        <v>11</v>
      </c>
      <c r="J24" s="8">
        <v>20181636.109999999</v>
      </c>
      <c r="K24" s="5" t="s">
        <v>12</v>
      </c>
    </row>
    <row r="25" spans="1:11" ht="22.5" x14ac:dyDescent="0.25">
      <c r="A25" s="4">
        <v>42669</v>
      </c>
      <c r="B25" s="4">
        <v>42669</v>
      </c>
      <c r="C25" s="5">
        <v>550203</v>
      </c>
      <c r="D25" s="169" t="s">
        <v>85</v>
      </c>
      <c r="E25" s="131" t="s">
        <v>99</v>
      </c>
      <c r="F25" s="170">
        <v>1686.53</v>
      </c>
      <c r="G25" s="8"/>
      <c r="H25" s="23">
        <f t="shared" si="0"/>
        <v>0</v>
      </c>
      <c r="I25" s="17" t="s">
        <v>11</v>
      </c>
      <c r="J25" s="8">
        <v>20179949.579999998</v>
      </c>
      <c r="K25" s="5" t="s">
        <v>12</v>
      </c>
    </row>
    <row r="26" spans="1:11" ht="22.5" x14ac:dyDescent="0.25">
      <c r="A26" s="4">
        <v>42669</v>
      </c>
      <c r="B26" s="4">
        <v>42669</v>
      </c>
      <c r="C26" s="5">
        <v>550203</v>
      </c>
      <c r="D26" s="169" t="s">
        <v>85</v>
      </c>
      <c r="E26" s="131" t="s">
        <v>99</v>
      </c>
      <c r="F26" s="170">
        <v>2339.67</v>
      </c>
      <c r="G26" s="8"/>
      <c r="H26" s="23">
        <f t="shared" si="0"/>
        <v>0</v>
      </c>
      <c r="I26" s="17" t="s">
        <v>11</v>
      </c>
      <c r="J26" s="8">
        <v>20177609.91</v>
      </c>
      <c r="K26" s="5" t="s">
        <v>12</v>
      </c>
    </row>
    <row r="27" spans="1:11" ht="22.5" x14ac:dyDescent="0.25">
      <c r="A27" s="4">
        <v>42669</v>
      </c>
      <c r="B27" s="4">
        <v>42669</v>
      </c>
      <c r="C27" s="5">
        <v>550203</v>
      </c>
      <c r="D27" s="169" t="s">
        <v>85</v>
      </c>
      <c r="E27" s="131" t="s">
        <v>99</v>
      </c>
      <c r="F27" s="170">
        <v>2529.4499999999998</v>
      </c>
      <c r="G27" s="8"/>
      <c r="H27" s="23">
        <f t="shared" si="0"/>
        <v>0</v>
      </c>
      <c r="I27" s="17" t="s">
        <v>11</v>
      </c>
      <c r="J27" s="8">
        <v>20175080.460000001</v>
      </c>
      <c r="K27" s="5" t="s">
        <v>12</v>
      </c>
    </row>
    <row r="28" spans="1:11" ht="22.5" x14ac:dyDescent="0.25">
      <c r="A28" s="4">
        <v>42669</v>
      </c>
      <c r="B28" s="4">
        <v>42669</v>
      </c>
      <c r="C28" s="5">
        <v>550203</v>
      </c>
      <c r="D28" s="169" t="s">
        <v>85</v>
      </c>
      <c r="E28" s="131" t="s">
        <v>99</v>
      </c>
      <c r="F28" s="170">
        <v>2779.41</v>
      </c>
      <c r="G28" s="8"/>
      <c r="H28" s="23">
        <f t="shared" si="0"/>
        <v>0</v>
      </c>
      <c r="I28" s="17" t="s">
        <v>11</v>
      </c>
      <c r="J28" s="8">
        <v>20172301.050000001</v>
      </c>
      <c r="K28" s="5" t="s">
        <v>12</v>
      </c>
    </row>
    <row r="29" spans="1:11" ht="22.5" x14ac:dyDescent="0.25">
      <c r="A29" s="4">
        <v>42669</v>
      </c>
      <c r="B29" s="4">
        <v>42669</v>
      </c>
      <c r="C29" s="5">
        <v>550203</v>
      </c>
      <c r="D29" s="169" t="s">
        <v>85</v>
      </c>
      <c r="E29" s="131" t="s">
        <v>99</v>
      </c>
      <c r="F29" s="170">
        <v>3482.31</v>
      </c>
      <c r="G29" s="8"/>
      <c r="H29" s="23">
        <f t="shared" si="0"/>
        <v>0</v>
      </c>
      <c r="I29" s="17" t="s">
        <v>11</v>
      </c>
      <c r="J29" s="8">
        <v>20168818.739999998</v>
      </c>
      <c r="K29" s="5" t="s">
        <v>12</v>
      </c>
    </row>
    <row r="30" spans="1:11" ht="22.5" x14ac:dyDescent="0.25">
      <c r="A30" s="4">
        <v>42669</v>
      </c>
      <c r="B30" s="4">
        <v>42669</v>
      </c>
      <c r="C30" s="5">
        <v>550203</v>
      </c>
      <c r="D30" s="169" t="s">
        <v>85</v>
      </c>
      <c r="E30" s="131" t="s">
        <v>99</v>
      </c>
      <c r="F30" s="170">
        <v>4278.7</v>
      </c>
      <c r="G30" s="8"/>
      <c r="H30" s="23">
        <f t="shared" si="0"/>
        <v>0</v>
      </c>
      <c r="I30" s="17" t="s">
        <v>11</v>
      </c>
      <c r="J30" s="8">
        <v>20164540.039999999</v>
      </c>
      <c r="K30" s="5" t="s">
        <v>12</v>
      </c>
    </row>
    <row r="31" spans="1:11" ht="22.5" x14ac:dyDescent="0.25">
      <c r="A31" s="4">
        <v>42669</v>
      </c>
      <c r="B31" s="4">
        <v>42669</v>
      </c>
      <c r="C31" s="5">
        <v>550203</v>
      </c>
      <c r="D31" s="169" t="s">
        <v>85</v>
      </c>
      <c r="E31" s="131" t="s">
        <v>99</v>
      </c>
      <c r="F31" s="170">
        <v>4892.5600000000004</v>
      </c>
      <c r="G31" s="8"/>
      <c r="H31" s="23">
        <f t="shared" si="0"/>
        <v>0</v>
      </c>
      <c r="I31" s="17" t="s">
        <v>11</v>
      </c>
      <c r="J31" s="8">
        <v>20159647.48</v>
      </c>
      <c r="K31" s="5" t="s">
        <v>12</v>
      </c>
    </row>
    <row r="32" spans="1:11" ht="22.5" x14ac:dyDescent="0.25">
      <c r="A32" s="4">
        <v>42669</v>
      </c>
      <c r="B32" s="4">
        <v>42669</v>
      </c>
      <c r="C32" s="5">
        <v>550203</v>
      </c>
      <c r="D32" s="169" t="s">
        <v>85</v>
      </c>
      <c r="E32" s="131" t="s">
        <v>99</v>
      </c>
      <c r="F32" s="170">
        <v>5924.16</v>
      </c>
      <c r="G32" s="8"/>
      <c r="H32" s="23">
        <f t="shared" si="0"/>
        <v>0</v>
      </c>
      <c r="I32" s="17" t="s">
        <v>11</v>
      </c>
      <c r="J32" s="8">
        <v>20153723.32</v>
      </c>
      <c r="K32" s="5" t="s">
        <v>12</v>
      </c>
    </row>
    <row r="33" spans="1:11" ht="22.5" x14ac:dyDescent="0.25">
      <c r="A33" s="4">
        <v>42669</v>
      </c>
      <c r="B33" s="4">
        <v>42669</v>
      </c>
      <c r="C33" s="5">
        <v>550203</v>
      </c>
      <c r="D33" s="169" t="s">
        <v>85</v>
      </c>
      <c r="E33" s="131" t="s">
        <v>99</v>
      </c>
      <c r="F33" s="170">
        <v>6922.44</v>
      </c>
      <c r="G33" s="8"/>
      <c r="H33" s="23">
        <f t="shared" si="0"/>
        <v>0</v>
      </c>
      <c r="I33" s="17" t="s">
        <v>11</v>
      </c>
      <c r="J33" s="8">
        <v>20146800.879999999</v>
      </c>
      <c r="K33" s="5" t="s">
        <v>12</v>
      </c>
    </row>
    <row r="34" spans="1:11" ht="22.5" x14ac:dyDescent="0.25">
      <c r="A34" s="4">
        <v>42669</v>
      </c>
      <c r="B34" s="4">
        <v>42669</v>
      </c>
      <c r="C34" s="5">
        <v>550203</v>
      </c>
      <c r="D34" s="169" t="s">
        <v>85</v>
      </c>
      <c r="E34" s="131" t="s">
        <v>99</v>
      </c>
      <c r="F34" s="170">
        <v>7903.91</v>
      </c>
      <c r="G34" s="8"/>
      <c r="H34" s="23">
        <f t="shared" si="0"/>
        <v>0</v>
      </c>
      <c r="I34" s="17" t="s">
        <v>11</v>
      </c>
      <c r="J34" s="8">
        <v>20138896.969999999</v>
      </c>
      <c r="K34" s="5" t="s">
        <v>12</v>
      </c>
    </row>
    <row r="35" spans="1:11" ht="22.5" x14ac:dyDescent="0.25">
      <c r="A35" s="4">
        <v>42669</v>
      </c>
      <c r="B35" s="4">
        <v>42669</v>
      </c>
      <c r="C35" s="5">
        <v>550203</v>
      </c>
      <c r="D35" s="169" t="s">
        <v>85</v>
      </c>
      <c r="E35" s="131" t="s">
        <v>99</v>
      </c>
      <c r="F35" s="170">
        <v>7932.1</v>
      </c>
      <c r="G35" s="8"/>
      <c r="H35" s="23">
        <f t="shared" si="0"/>
        <v>0</v>
      </c>
      <c r="I35" s="17" t="s">
        <v>11</v>
      </c>
      <c r="J35" s="8">
        <v>20130964.870000001</v>
      </c>
      <c r="K35" s="5" t="s">
        <v>12</v>
      </c>
    </row>
    <row r="36" spans="1:11" ht="22.5" x14ac:dyDescent="0.25">
      <c r="A36" s="4">
        <v>42669</v>
      </c>
      <c r="B36" s="4">
        <v>42669</v>
      </c>
      <c r="C36" s="5">
        <v>550203</v>
      </c>
      <c r="D36" s="169" t="s">
        <v>85</v>
      </c>
      <c r="E36" s="131" t="s">
        <v>99</v>
      </c>
      <c r="F36" s="170">
        <v>8350.56</v>
      </c>
      <c r="G36" s="8"/>
      <c r="H36" s="23">
        <f t="shared" si="0"/>
        <v>0</v>
      </c>
      <c r="I36" s="17" t="s">
        <v>11</v>
      </c>
      <c r="J36" s="8">
        <v>20122614.309999999</v>
      </c>
      <c r="K36" s="5" t="s">
        <v>12</v>
      </c>
    </row>
    <row r="37" spans="1:11" ht="22.5" x14ac:dyDescent="0.25">
      <c r="A37" s="4">
        <v>42669</v>
      </c>
      <c r="B37" s="4">
        <v>42669</v>
      </c>
      <c r="C37" s="5">
        <v>550203</v>
      </c>
      <c r="D37" s="169" t="s">
        <v>85</v>
      </c>
      <c r="E37" s="131" t="s">
        <v>99</v>
      </c>
      <c r="F37" s="170">
        <v>8606.4500000000007</v>
      </c>
      <c r="G37" s="8"/>
      <c r="H37" s="23">
        <f t="shared" si="0"/>
        <v>0</v>
      </c>
      <c r="I37" s="17" t="s">
        <v>11</v>
      </c>
      <c r="J37" s="8">
        <v>20114007.859999999</v>
      </c>
      <c r="K37" s="5" t="s">
        <v>12</v>
      </c>
    </row>
    <row r="38" spans="1:11" ht="22.5" x14ac:dyDescent="0.25">
      <c r="A38" s="4">
        <v>42669</v>
      </c>
      <c r="B38" s="4">
        <v>42669</v>
      </c>
      <c r="C38" s="5">
        <v>550203</v>
      </c>
      <c r="D38" s="169" t="s">
        <v>85</v>
      </c>
      <c r="E38" s="131" t="s">
        <v>99</v>
      </c>
      <c r="F38" s="170">
        <v>9740.09</v>
      </c>
      <c r="G38" s="8"/>
      <c r="H38" s="23">
        <f t="shared" si="0"/>
        <v>0</v>
      </c>
      <c r="I38" s="17" t="s">
        <v>11</v>
      </c>
      <c r="J38" s="8">
        <v>20104267.77</v>
      </c>
      <c r="K38" s="5" t="s">
        <v>12</v>
      </c>
    </row>
    <row r="39" spans="1:11" ht="22.5" x14ac:dyDescent="0.25">
      <c r="A39" s="4">
        <v>42669</v>
      </c>
      <c r="B39" s="4">
        <v>42669</v>
      </c>
      <c r="C39" s="5">
        <v>550203</v>
      </c>
      <c r="D39" s="169" t="s">
        <v>85</v>
      </c>
      <c r="E39" s="131" t="s">
        <v>99</v>
      </c>
      <c r="F39" s="170">
        <v>11810.14</v>
      </c>
      <c r="G39" s="8"/>
      <c r="H39" s="23">
        <f t="shared" si="0"/>
        <v>0</v>
      </c>
      <c r="I39" s="17" t="s">
        <v>11</v>
      </c>
      <c r="J39" s="8">
        <v>20092457.629999999</v>
      </c>
      <c r="K39" s="5" t="s">
        <v>12</v>
      </c>
    </row>
    <row r="40" spans="1:11" ht="22.5" x14ac:dyDescent="0.25">
      <c r="A40" s="4">
        <v>42669</v>
      </c>
      <c r="B40" s="4">
        <v>42669</v>
      </c>
      <c r="C40" s="5">
        <v>550203</v>
      </c>
      <c r="D40" s="169" t="s">
        <v>85</v>
      </c>
      <c r="E40" s="131" t="s">
        <v>99</v>
      </c>
      <c r="F40" s="170">
        <v>11816.29</v>
      </c>
      <c r="G40" s="8"/>
      <c r="H40" s="23">
        <f t="shared" si="0"/>
        <v>0</v>
      </c>
      <c r="I40" s="17" t="s">
        <v>11</v>
      </c>
      <c r="J40" s="8">
        <v>20080641.34</v>
      </c>
      <c r="K40" s="5" t="s">
        <v>12</v>
      </c>
    </row>
    <row r="41" spans="1:11" ht="22.5" x14ac:dyDescent="0.25">
      <c r="A41" s="4">
        <v>42669</v>
      </c>
      <c r="B41" s="4">
        <v>42669</v>
      </c>
      <c r="C41" s="5">
        <v>550203</v>
      </c>
      <c r="D41" s="169" t="s">
        <v>85</v>
      </c>
      <c r="E41" s="131" t="s">
        <v>99</v>
      </c>
      <c r="F41" s="170">
        <v>12575.3</v>
      </c>
      <c r="G41" s="8"/>
      <c r="H41" s="23">
        <f t="shared" si="0"/>
        <v>0</v>
      </c>
      <c r="I41" s="17" t="s">
        <v>11</v>
      </c>
      <c r="J41" s="8">
        <v>20068066.039999999</v>
      </c>
      <c r="K41" s="5" t="s">
        <v>12</v>
      </c>
    </row>
    <row r="42" spans="1:11" ht="22.5" x14ac:dyDescent="0.25">
      <c r="A42" s="4">
        <v>42669</v>
      </c>
      <c r="B42" s="4">
        <v>42669</v>
      </c>
      <c r="C42" s="5">
        <v>550203</v>
      </c>
      <c r="D42" s="169" t="s">
        <v>85</v>
      </c>
      <c r="E42" s="131" t="s">
        <v>99</v>
      </c>
      <c r="F42" s="170">
        <v>13551.12</v>
      </c>
      <c r="G42" s="8"/>
      <c r="H42" s="23">
        <f t="shared" si="0"/>
        <v>0</v>
      </c>
      <c r="I42" s="17" t="s">
        <v>11</v>
      </c>
      <c r="J42" s="8">
        <v>20054514.920000002</v>
      </c>
      <c r="K42" s="5" t="s">
        <v>12</v>
      </c>
    </row>
    <row r="43" spans="1:11" ht="22.5" x14ac:dyDescent="0.25">
      <c r="A43" s="4">
        <v>42669</v>
      </c>
      <c r="B43" s="4">
        <v>42669</v>
      </c>
      <c r="C43" s="5">
        <v>550203</v>
      </c>
      <c r="D43" s="169" t="s">
        <v>85</v>
      </c>
      <c r="E43" s="131" t="s">
        <v>99</v>
      </c>
      <c r="F43" s="170">
        <v>16366.02</v>
      </c>
      <c r="G43" s="8"/>
      <c r="H43" s="23">
        <f t="shared" si="0"/>
        <v>0</v>
      </c>
      <c r="I43" s="17" t="s">
        <v>11</v>
      </c>
      <c r="J43" s="8">
        <v>20038148.899999999</v>
      </c>
      <c r="K43" s="5" t="s">
        <v>12</v>
      </c>
    </row>
    <row r="44" spans="1:11" ht="22.5" x14ac:dyDescent="0.25">
      <c r="A44" s="4">
        <v>42669</v>
      </c>
      <c r="B44" s="4">
        <v>42669</v>
      </c>
      <c r="C44" s="5">
        <v>550203</v>
      </c>
      <c r="D44" s="169" t="s">
        <v>85</v>
      </c>
      <c r="E44" s="131" t="s">
        <v>99</v>
      </c>
      <c r="F44" s="170">
        <v>21621.18</v>
      </c>
      <c r="G44" s="8"/>
      <c r="H44" s="23">
        <f t="shared" si="0"/>
        <v>0</v>
      </c>
      <c r="I44" s="17" t="s">
        <v>11</v>
      </c>
      <c r="J44" s="8">
        <v>20016527.719999999</v>
      </c>
      <c r="K44" s="5" t="s">
        <v>12</v>
      </c>
    </row>
    <row r="45" spans="1:11" ht="22.5" x14ac:dyDescent="0.25">
      <c r="A45" s="4">
        <v>42669</v>
      </c>
      <c r="B45" s="4">
        <v>42669</v>
      </c>
      <c r="C45" s="5">
        <v>550203</v>
      </c>
      <c r="D45" s="169" t="s">
        <v>85</v>
      </c>
      <c r="E45" s="131" t="s">
        <v>99</v>
      </c>
      <c r="F45" s="170">
        <v>24027.34</v>
      </c>
      <c r="G45" s="8"/>
      <c r="H45" s="23">
        <f t="shared" si="0"/>
        <v>0</v>
      </c>
      <c r="I45" s="17" t="s">
        <v>11</v>
      </c>
      <c r="J45" s="8">
        <v>19992500.379999999</v>
      </c>
      <c r="K45" s="5" t="s">
        <v>12</v>
      </c>
    </row>
    <row r="46" spans="1:11" ht="22.5" x14ac:dyDescent="0.25">
      <c r="A46" s="4">
        <v>42669</v>
      </c>
      <c r="B46" s="4">
        <v>42669</v>
      </c>
      <c r="C46" s="5">
        <v>550203</v>
      </c>
      <c r="D46" s="169" t="s">
        <v>85</v>
      </c>
      <c r="E46" s="131" t="s">
        <v>99</v>
      </c>
      <c r="F46" s="170">
        <v>33728.89</v>
      </c>
      <c r="G46" s="8"/>
      <c r="H46" s="23">
        <f t="shared" si="0"/>
        <v>0</v>
      </c>
      <c r="I46" s="17" t="s">
        <v>11</v>
      </c>
      <c r="J46" s="8">
        <v>19958771.489999998</v>
      </c>
      <c r="K46" s="5" t="s">
        <v>12</v>
      </c>
    </row>
    <row r="47" spans="1:11" ht="22.5" x14ac:dyDescent="0.25">
      <c r="A47" s="4">
        <v>42669</v>
      </c>
      <c r="B47" s="4">
        <v>42669</v>
      </c>
      <c r="C47" s="5">
        <v>550203</v>
      </c>
      <c r="D47" s="169" t="s">
        <v>85</v>
      </c>
      <c r="E47" s="131" t="s">
        <v>99</v>
      </c>
      <c r="F47" s="170">
        <v>44381.22</v>
      </c>
      <c r="G47" s="8"/>
      <c r="H47" s="23">
        <f t="shared" si="0"/>
        <v>0</v>
      </c>
      <c r="I47" s="17" t="s">
        <v>11</v>
      </c>
      <c r="J47" s="8">
        <v>19914390.27</v>
      </c>
      <c r="K47" s="5" t="s">
        <v>12</v>
      </c>
    </row>
    <row r="48" spans="1:11" ht="22.5" x14ac:dyDescent="0.25">
      <c r="A48" s="4">
        <v>42669</v>
      </c>
      <c r="B48" s="4">
        <v>42669</v>
      </c>
      <c r="C48" s="5">
        <v>550203</v>
      </c>
      <c r="D48" s="169" t="s">
        <v>85</v>
      </c>
      <c r="E48" s="131" t="s">
        <v>99</v>
      </c>
      <c r="F48" s="170">
        <v>50638</v>
      </c>
      <c r="G48" s="8"/>
      <c r="H48" s="23">
        <f t="shared" si="0"/>
        <v>0</v>
      </c>
      <c r="I48" s="17" t="s">
        <v>11</v>
      </c>
      <c r="J48" s="8">
        <v>19863752.27</v>
      </c>
      <c r="K48" s="5" t="s">
        <v>12</v>
      </c>
    </row>
    <row r="49" spans="1:11" ht="22.5" x14ac:dyDescent="0.25">
      <c r="A49" s="4">
        <v>42669</v>
      </c>
      <c r="B49" s="4">
        <v>42669</v>
      </c>
      <c r="C49" s="5">
        <v>550203</v>
      </c>
      <c r="D49" s="169" t="s">
        <v>85</v>
      </c>
      <c r="E49" s="131" t="s">
        <v>99</v>
      </c>
      <c r="F49" s="170">
        <v>72807.63</v>
      </c>
      <c r="G49" s="8"/>
      <c r="H49" s="23">
        <f t="shared" si="0"/>
        <v>0</v>
      </c>
      <c r="I49" s="17" t="s">
        <v>11</v>
      </c>
      <c r="J49" s="8">
        <v>19790944.640000001</v>
      </c>
      <c r="K49" s="5" t="s">
        <v>12</v>
      </c>
    </row>
    <row r="50" spans="1:11" ht="22.5" x14ac:dyDescent="0.25">
      <c r="A50" s="4">
        <v>42669</v>
      </c>
      <c r="B50" s="4">
        <v>42669</v>
      </c>
      <c r="C50" s="5">
        <v>550203</v>
      </c>
      <c r="D50" s="169" t="s">
        <v>85</v>
      </c>
      <c r="E50" s="131" t="s">
        <v>99</v>
      </c>
      <c r="F50" s="170">
        <v>98665.5</v>
      </c>
      <c r="G50" s="8"/>
      <c r="H50" s="23">
        <f t="shared" si="0"/>
        <v>0</v>
      </c>
      <c r="I50" s="17" t="s">
        <v>11</v>
      </c>
      <c r="J50" s="8">
        <v>19692279.140000001</v>
      </c>
      <c r="K50" s="5" t="s">
        <v>12</v>
      </c>
    </row>
    <row r="51" spans="1:11" ht="22.5" x14ac:dyDescent="0.25">
      <c r="A51" s="4">
        <v>42669</v>
      </c>
      <c r="B51" s="4">
        <v>42669</v>
      </c>
      <c r="C51" s="5">
        <v>550203</v>
      </c>
      <c r="D51" s="169" t="s">
        <v>85</v>
      </c>
      <c r="E51" s="131" t="s">
        <v>99</v>
      </c>
      <c r="F51" s="170">
        <v>101486.65</v>
      </c>
      <c r="G51" s="8"/>
      <c r="H51" s="23">
        <f t="shared" si="0"/>
        <v>0</v>
      </c>
      <c r="I51" s="17" t="s">
        <v>11</v>
      </c>
      <c r="J51" s="8">
        <v>19590792.489999998</v>
      </c>
      <c r="K51" s="5" t="s">
        <v>12</v>
      </c>
    </row>
    <row r="52" spans="1:11" ht="22.5" x14ac:dyDescent="0.25">
      <c r="A52" s="4">
        <v>42669</v>
      </c>
      <c r="B52" s="4">
        <v>42669</v>
      </c>
      <c r="C52" s="5">
        <v>550203</v>
      </c>
      <c r="D52" s="169" t="s">
        <v>85</v>
      </c>
      <c r="E52" s="131" t="s">
        <v>99</v>
      </c>
      <c r="F52" s="170">
        <v>166170.28</v>
      </c>
      <c r="G52" s="8"/>
      <c r="H52" s="23">
        <f t="shared" si="0"/>
        <v>0</v>
      </c>
      <c r="I52" s="17" t="s">
        <v>11</v>
      </c>
      <c r="J52" s="8">
        <v>19424622.210000001</v>
      </c>
      <c r="K52" s="5" t="s">
        <v>12</v>
      </c>
    </row>
    <row r="53" spans="1:11" ht="22.5" x14ac:dyDescent="0.25">
      <c r="A53" s="4">
        <v>42669</v>
      </c>
      <c r="B53" s="4">
        <v>42669</v>
      </c>
      <c r="C53" s="5">
        <v>550203</v>
      </c>
      <c r="D53" s="169" t="s">
        <v>85</v>
      </c>
      <c r="E53" s="131" t="s">
        <v>99</v>
      </c>
      <c r="F53" s="170">
        <v>174791.15</v>
      </c>
      <c r="G53" s="8"/>
      <c r="H53" s="23">
        <f t="shared" si="0"/>
        <v>0</v>
      </c>
      <c r="I53" s="17" t="s">
        <v>11</v>
      </c>
      <c r="J53" s="8">
        <v>19249831.059999999</v>
      </c>
      <c r="K53" s="5" t="s">
        <v>12</v>
      </c>
    </row>
    <row r="54" spans="1:11" ht="22.5" x14ac:dyDescent="0.25">
      <c r="A54" s="4">
        <v>42669</v>
      </c>
      <c r="B54" s="4">
        <v>42669</v>
      </c>
      <c r="C54" s="5">
        <v>550203</v>
      </c>
      <c r="D54" s="169" t="s">
        <v>85</v>
      </c>
      <c r="E54" s="131" t="s">
        <v>99</v>
      </c>
      <c r="F54" s="170">
        <v>184148.06</v>
      </c>
      <c r="G54" s="8"/>
      <c r="H54" s="23">
        <f t="shared" si="0"/>
        <v>0</v>
      </c>
      <c r="I54" s="17" t="s">
        <v>11</v>
      </c>
      <c r="J54" s="8">
        <v>19065683</v>
      </c>
      <c r="K54" s="5" t="s">
        <v>12</v>
      </c>
    </row>
    <row r="55" spans="1:11" ht="22.5" x14ac:dyDescent="0.25">
      <c r="A55" s="4">
        <v>42669</v>
      </c>
      <c r="B55" s="4">
        <v>42669</v>
      </c>
      <c r="C55" s="5">
        <v>550203</v>
      </c>
      <c r="D55" s="169" t="s">
        <v>85</v>
      </c>
      <c r="E55" s="131" t="s">
        <v>99</v>
      </c>
      <c r="F55" s="170">
        <v>237175.45</v>
      </c>
      <c r="G55" s="8"/>
      <c r="H55" s="23">
        <f t="shared" si="0"/>
        <v>0</v>
      </c>
      <c r="I55" s="17" t="s">
        <v>11</v>
      </c>
      <c r="J55" s="8">
        <v>18828507.550000001</v>
      </c>
      <c r="K55" s="5" t="s">
        <v>12</v>
      </c>
    </row>
    <row r="56" spans="1:11" ht="22.5" x14ac:dyDescent="0.25">
      <c r="A56" s="4">
        <v>42669</v>
      </c>
      <c r="B56" s="4">
        <v>42669</v>
      </c>
      <c r="C56" s="5">
        <v>550203</v>
      </c>
      <c r="D56" s="169" t="s">
        <v>85</v>
      </c>
      <c r="E56" s="131" t="s">
        <v>99</v>
      </c>
      <c r="F56" s="170">
        <v>331134.06</v>
      </c>
      <c r="G56" s="8"/>
      <c r="H56" s="23">
        <f t="shared" si="0"/>
        <v>0</v>
      </c>
      <c r="I56" s="17" t="s">
        <v>11</v>
      </c>
      <c r="J56" s="8">
        <v>18497373.489999998</v>
      </c>
      <c r="K56" s="5" t="s">
        <v>12</v>
      </c>
    </row>
    <row r="57" spans="1:11" ht="22.5" x14ac:dyDescent="0.25">
      <c r="A57" s="4">
        <v>42669</v>
      </c>
      <c r="B57" s="4">
        <v>42669</v>
      </c>
      <c r="C57" s="5">
        <v>550203</v>
      </c>
      <c r="D57" s="169" t="s">
        <v>85</v>
      </c>
      <c r="E57" s="131" t="s">
        <v>99</v>
      </c>
      <c r="F57" s="170">
        <v>492221.79</v>
      </c>
      <c r="G57" s="8"/>
      <c r="H57" s="23">
        <f t="shared" si="0"/>
        <v>0</v>
      </c>
      <c r="I57" s="17" t="s">
        <v>11</v>
      </c>
      <c r="J57" s="8">
        <v>18005151.699999999</v>
      </c>
      <c r="K57" s="5" t="s">
        <v>12</v>
      </c>
    </row>
    <row r="58" spans="1:11" ht="22.5" x14ac:dyDescent="0.25">
      <c r="A58" s="4">
        <v>42669</v>
      </c>
      <c r="B58" s="4">
        <v>42669</v>
      </c>
      <c r="C58" s="5">
        <v>550203</v>
      </c>
      <c r="D58" s="169" t="s">
        <v>85</v>
      </c>
      <c r="E58" s="131" t="s">
        <v>99</v>
      </c>
      <c r="F58" s="170">
        <v>838448.05</v>
      </c>
      <c r="G58" s="8"/>
      <c r="H58" s="23">
        <f t="shared" si="0"/>
        <v>0</v>
      </c>
      <c r="I58" s="17" t="s">
        <v>11</v>
      </c>
      <c r="J58" s="8">
        <v>17166703.649999999</v>
      </c>
      <c r="K58" s="5" t="s">
        <v>12</v>
      </c>
    </row>
    <row r="59" spans="1:11" ht="22.5" x14ac:dyDescent="0.25">
      <c r="A59" s="4">
        <v>42669</v>
      </c>
      <c r="B59" s="4">
        <v>42669</v>
      </c>
      <c r="C59" s="5">
        <v>550203</v>
      </c>
      <c r="D59" s="169" t="s">
        <v>85</v>
      </c>
      <c r="E59" s="131" t="s">
        <v>99</v>
      </c>
      <c r="F59" s="170">
        <v>984787.6</v>
      </c>
      <c r="G59" s="8"/>
      <c r="H59" s="23">
        <f t="shared" si="0"/>
        <v>0</v>
      </c>
      <c r="I59" s="17" t="s">
        <v>11</v>
      </c>
      <c r="J59" s="8">
        <v>16181916.050000001</v>
      </c>
      <c r="K59" s="5" t="s">
        <v>12</v>
      </c>
    </row>
    <row r="60" spans="1:11" ht="22.5" x14ac:dyDescent="0.25">
      <c r="A60" s="4">
        <v>42669</v>
      </c>
      <c r="B60" s="4">
        <v>42669</v>
      </c>
      <c r="C60" s="5">
        <v>550203</v>
      </c>
      <c r="D60" s="169" t="s">
        <v>85</v>
      </c>
      <c r="E60" s="131" t="s">
        <v>99</v>
      </c>
      <c r="F60" s="170">
        <v>1660988.14</v>
      </c>
      <c r="G60" s="8"/>
      <c r="H60" s="23">
        <f t="shared" si="0"/>
        <v>0</v>
      </c>
      <c r="I60" s="17" t="s">
        <v>11</v>
      </c>
      <c r="J60" s="8">
        <v>14520927.91</v>
      </c>
      <c r="K60" s="5" t="s">
        <v>12</v>
      </c>
    </row>
    <row r="61" spans="1:11" ht="22.5" x14ac:dyDescent="0.25">
      <c r="A61" s="4">
        <v>42669</v>
      </c>
      <c r="B61" s="4">
        <v>42669</v>
      </c>
      <c r="C61" s="5">
        <v>550203</v>
      </c>
      <c r="D61" s="169" t="s">
        <v>85</v>
      </c>
      <c r="E61" s="131" t="s">
        <v>99</v>
      </c>
      <c r="F61" s="170">
        <v>2469382.37</v>
      </c>
      <c r="G61" s="8"/>
      <c r="H61" s="23">
        <f t="shared" si="0"/>
        <v>0</v>
      </c>
      <c r="I61" s="17" t="s">
        <v>11</v>
      </c>
      <c r="J61" s="8">
        <v>12051545.539999999</v>
      </c>
      <c r="K61" s="5" t="s">
        <v>12</v>
      </c>
    </row>
    <row r="62" spans="1:11" ht="22.5" x14ac:dyDescent="0.25">
      <c r="A62" s="4">
        <v>42669</v>
      </c>
      <c r="B62" s="4">
        <v>42669</v>
      </c>
      <c r="C62" s="5">
        <v>550203</v>
      </c>
      <c r="D62" s="169" t="s">
        <v>85</v>
      </c>
      <c r="E62" s="131" t="s">
        <v>99</v>
      </c>
      <c r="F62" s="170">
        <v>3102786.58</v>
      </c>
      <c r="G62" s="8"/>
      <c r="H62" s="23">
        <f t="shared" si="0"/>
        <v>0</v>
      </c>
      <c r="I62" s="17" t="s">
        <v>11</v>
      </c>
      <c r="J62" s="8">
        <v>8948758.9600000009</v>
      </c>
      <c r="K62" s="5" t="s">
        <v>12</v>
      </c>
    </row>
    <row r="63" spans="1:11" ht="22.5" x14ac:dyDescent="0.25">
      <c r="A63" s="4">
        <v>42669</v>
      </c>
      <c r="B63" s="4">
        <v>42669</v>
      </c>
      <c r="C63" s="5">
        <v>550203</v>
      </c>
      <c r="D63" s="5" t="s">
        <v>86</v>
      </c>
      <c r="E63" s="14" t="s">
        <v>99</v>
      </c>
      <c r="F63" s="165"/>
      <c r="G63" s="11">
        <v>12866331.65</v>
      </c>
      <c r="H63" s="23">
        <f>G63-F147</f>
        <v>0</v>
      </c>
      <c r="I63" s="17" t="s">
        <v>12</v>
      </c>
      <c r="J63" s="8">
        <v>21815090.609999999</v>
      </c>
      <c r="K63" s="5" t="s">
        <v>12</v>
      </c>
    </row>
    <row r="64" spans="1:11" ht="22.5" x14ac:dyDescent="0.25">
      <c r="A64" s="4">
        <v>42669</v>
      </c>
      <c r="B64" s="4">
        <v>42669</v>
      </c>
      <c r="C64" s="5">
        <v>550203</v>
      </c>
      <c r="D64" s="5" t="s">
        <v>87</v>
      </c>
      <c r="E64" s="14" t="s">
        <v>99</v>
      </c>
      <c r="F64" s="165"/>
      <c r="G64" s="19">
        <v>11242492.029999999</v>
      </c>
      <c r="H64" s="23">
        <f>G64-M9</f>
        <v>0</v>
      </c>
      <c r="I64" s="17" t="s">
        <v>12</v>
      </c>
      <c r="J64" s="8">
        <v>33057582.640000001</v>
      </c>
      <c r="K64" s="5" t="s">
        <v>12</v>
      </c>
    </row>
    <row r="65" spans="1:13" ht="22.5" customHeight="1" x14ac:dyDescent="0.25">
      <c r="A65" s="4">
        <v>42669</v>
      </c>
      <c r="B65" s="4">
        <v>42670</v>
      </c>
      <c r="C65" s="5">
        <v>550203</v>
      </c>
      <c r="D65" s="5" t="s">
        <v>88</v>
      </c>
      <c r="E65" s="14" t="s">
        <v>100</v>
      </c>
      <c r="F65" s="165"/>
      <c r="G65" s="27">
        <v>1015551.59</v>
      </c>
      <c r="H65" s="23">
        <f t="shared" si="0"/>
        <v>1015551.59</v>
      </c>
      <c r="I65" s="17" t="s">
        <v>12</v>
      </c>
      <c r="J65" s="8">
        <v>34073134.229999997</v>
      </c>
      <c r="K65" s="5" t="s">
        <v>12</v>
      </c>
    </row>
    <row r="66" spans="1:13" x14ac:dyDescent="0.25">
      <c r="A66" s="4">
        <v>42670</v>
      </c>
      <c r="B66" s="4">
        <v>42674</v>
      </c>
      <c r="C66" s="5">
        <v>550203</v>
      </c>
      <c r="D66" s="5" t="s">
        <v>89</v>
      </c>
      <c r="E66" t="s">
        <v>984</v>
      </c>
      <c r="F66" s="165"/>
      <c r="G66" s="26">
        <v>3345.8</v>
      </c>
      <c r="H66" s="23">
        <f t="shared" si="0"/>
        <v>3345.8</v>
      </c>
      <c r="I66" s="17" t="s">
        <v>12</v>
      </c>
      <c r="J66" s="8">
        <v>34076480.030000001</v>
      </c>
      <c r="K66" s="5" t="s">
        <v>12</v>
      </c>
    </row>
    <row r="67" spans="1:13" x14ac:dyDescent="0.25">
      <c r="A67" s="4">
        <v>42674</v>
      </c>
      <c r="B67" s="4">
        <v>42675</v>
      </c>
      <c r="C67" s="5">
        <v>550203</v>
      </c>
      <c r="D67" s="5" t="s">
        <v>90</v>
      </c>
      <c r="E67" t="s">
        <v>985</v>
      </c>
      <c r="F67" s="165"/>
      <c r="G67" s="26">
        <v>2547.37</v>
      </c>
      <c r="H67" s="23">
        <f t="shared" si="0"/>
        <v>2547.37</v>
      </c>
      <c r="I67" s="17" t="s">
        <v>12</v>
      </c>
      <c r="J67" s="8">
        <v>34079027.399999999</v>
      </c>
      <c r="K67" s="5" t="s">
        <v>12</v>
      </c>
    </row>
    <row r="68" spans="1:13" x14ac:dyDescent="0.25">
      <c r="A68" s="4">
        <v>42674</v>
      </c>
      <c r="B68" s="4">
        <v>42674</v>
      </c>
      <c r="C68" s="5">
        <v>550203</v>
      </c>
      <c r="D68" s="167" t="s">
        <v>91</v>
      </c>
      <c r="E68" s="171" t="s">
        <v>986</v>
      </c>
      <c r="F68" s="168">
        <v>53.18</v>
      </c>
      <c r="G68" s="8"/>
      <c r="H68" s="23">
        <f t="shared" si="0"/>
        <v>0</v>
      </c>
      <c r="I68" s="17" t="s">
        <v>11</v>
      </c>
      <c r="J68" s="8">
        <v>34078974.219999999</v>
      </c>
      <c r="K68" s="5" t="s">
        <v>12</v>
      </c>
      <c r="L68" t="s">
        <v>978</v>
      </c>
      <c r="M68" s="1">
        <f>SUM(F68:F143)</f>
        <v>41552929.429999992</v>
      </c>
    </row>
    <row r="69" spans="1:13" x14ac:dyDescent="0.25">
      <c r="A69" s="4">
        <v>42674</v>
      </c>
      <c r="B69" s="4">
        <v>42674</v>
      </c>
      <c r="C69" s="5">
        <v>550203</v>
      </c>
      <c r="D69" s="167" t="s">
        <v>91</v>
      </c>
      <c r="E69" s="171" t="s">
        <v>987</v>
      </c>
      <c r="F69" s="168">
        <v>56</v>
      </c>
      <c r="G69" s="8"/>
      <c r="H69" s="23">
        <f t="shared" ref="H69:H132" si="1">G69</f>
        <v>0</v>
      </c>
      <c r="I69" s="17" t="s">
        <v>11</v>
      </c>
      <c r="J69" s="8">
        <v>34078918.219999999</v>
      </c>
      <c r="K69" s="5" t="s">
        <v>12</v>
      </c>
    </row>
    <row r="70" spans="1:13" x14ac:dyDescent="0.25">
      <c r="A70" s="4">
        <v>42674</v>
      </c>
      <c r="B70" s="4">
        <v>42674</v>
      </c>
      <c r="C70" s="5">
        <v>550203</v>
      </c>
      <c r="D70" s="167" t="s">
        <v>91</v>
      </c>
      <c r="E70" s="171" t="s">
        <v>988</v>
      </c>
      <c r="F70" s="168">
        <v>76.040000000000006</v>
      </c>
      <c r="G70" s="8"/>
      <c r="H70" s="23">
        <f t="shared" si="1"/>
        <v>0</v>
      </c>
      <c r="I70" s="17" t="s">
        <v>11</v>
      </c>
      <c r="J70" s="8">
        <v>34078842.18</v>
      </c>
      <c r="K70" s="5" t="s">
        <v>12</v>
      </c>
    </row>
    <row r="71" spans="1:13" x14ac:dyDescent="0.25">
      <c r="A71" s="4">
        <v>42674</v>
      </c>
      <c r="B71" s="4">
        <v>42674</v>
      </c>
      <c r="C71" s="5">
        <v>550203</v>
      </c>
      <c r="D71" s="167" t="s">
        <v>91</v>
      </c>
      <c r="E71" s="171" t="s">
        <v>989</v>
      </c>
      <c r="F71" s="168">
        <v>103.95</v>
      </c>
      <c r="G71" s="8"/>
      <c r="H71" s="23">
        <f t="shared" si="1"/>
        <v>0</v>
      </c>
      <c r="I71" s="17" t="s">
        <v>11</v>
      </c>
      <c r="J71" s="8">
        <v>34078738.229999997</v>
      </c>
      <c r="K71" s="5" t="s">
        <v>12</v>
      </c>
    </row>
    <row r="72" spans="1:13" x14ac:dyDescent="0.25">
      <c r="A72" s="4">
        <v>42674</v>
      </c>
      <c r="B72" s="4">
        <v>42674</v>
      </c>
      <c r="C72" s="5">
        <v>550203</v>
      </c>
      <c r="D72" s="167" t="s">
        <v>91</v>
      </c>
      <c r="E72" s="171" t="s">
        <v>990</v>
      </c>
      <c r="F72" s="168">
        <v>162.41</v>
      </c>
      <c r="G72" s="8"/>
      <c r="H72" s="23">
        <f t="shared" si="1"/>
        <v>0</v>
      </c>
      <c r="I72" s="17" t="s">
        <v>11</v>
      </c>
      <c r="J72" s="8">
        <v>34078575.82</v>
      </c>
      <c r="K72" s="5" t="s">
        <v>12</v>
      </c>
    </row>
    <row r="73" spans="1:13" x14ac:dyDescent="0.25">
      <c r="A73" s="4">
        <v>42674</v>
      </c>
      <c r="B73" s="4">
        <v>42674</v>
      </c>
      <c r="C73" s="5">
        <v>550203</v>
      </c>
      <c r="D73" s="167" t="s">
        <v>91</v>
      </c>
      <c r="E73" s="171" t="s">
        <v>991</v>
      </c>
      <c r="F73" s="168">
        <v>193.47</v>
      </c>
      <c r="G73" s="8"/>
      <c r="H73" s="23">
        <f t="shared" si="1"/>
        <v>0</v>
      </c>
      <c r="I73" s="17" t="s">
        <v>11</v>
      </c>
      <c r="J73" s="8">
        <v>34078382.350000001</v>
      </c>
      <c r="K73" s="5" t="s">
        <v>12</v>
      </c>
    </row>
    <row r="74" spans="1:13" x14ac:dyDescent="0.25">
      <c r="A74" s="4">
        <v>42674</v>
      </c>
      <c r="B74" s="4">
        <v>42674</v>
      </c>
      <c r="C74" s="5">
        <v>550203</v>
      </c>
      <c r="D74" s="167" t="s">
        <v>91</v>
      </c>
      <c r="E74" s="171" t="s">
        <v>992</v>
      </c>
      <c r="F74" s="168">
        <v>200.13</v>
      </c>
      <c r="G74" s="8"/>
      <c r="H74" s="23">
        <f t="shared" si="1"/>
        <v>0</v>
      </c>
      <c r="I74" s="17" t="s">
        <v>11</v>
      </c>
      <c r="J74" s="8">
        <v>34078182.219999999</v>
      </c>
      <c r="K74" s="5" t="s">
        <v>12</v>
      </c>
    </row>
    <row r="75" spans="1:13" x14ac:dyDescent="0.25">
      <c r="A75" s="4">
        <v>42674</v>
      </c>
      <c r="B75" s="4">
        <v>42674</v>
      </c>
      <c r="C75" s="5">
        <v>550203</v>
      </c>
      <c r="D75" s="167" t="s">
        <v>91</v>
      </c>
      <c r="E75" s="171" t="s">
        <v>993</v>
      </c>
      <c r="F75" s="168">
        <v>222.95</v>
      </c>
      <c r="G75" s="8"/>
      <c r="H75" s="23">
        <f t="shared" si="1"/>
        <v>0</v>
      </c>
      <c r="I75" s="17" t="s">
        <v>11</v>
      </c>
      <c r="J75" s="8">
        <v>34077959.270000003</v>
      </c>
      <c r="K75" s="5" t="s">
        <v>12</v>
      </c>
    </row>
    <row r="76" spans="1:13" x14ac:dyDescent="0.25">
      <c r="A76" s="4">
        <v>42674</v>
      </c>
      <c r="B76" s="4">
        <v>42674</v>
      </c>
      <c r="C76" s="5">
        <v>550203</v>
      </c>
      <c r="D76" s="167" t="s">
        <v>91</v>
      </c>
      <c r="E76" s="171" t="s">
        <v>994</v>
      </c>
      <c r="F76" s="168">
        <v>288.52999999999997</v>
      </c>
      <c r="G76" s="8"/>
      <c r="H76" s="23">
        <f t="shared" si="1"/>
        <v>0</v>
      </c>
      <c r="I76" s="17" t="s">
        <v>11</v>
      </c>
      <c r="J76" s="8">
        <v>34077670.740000002</v>
      </c>
      <c r="K76" s="5" t="s">
        <v>12</v>
      </c>
    </row>
    <row r="77" spans="1:13" x14ac:dyDescent="0.25">
      <c r="A77" s="4">
        <v>42674</v>
      </c>
      <c r="B77" s="4">
        <v>42674</v>
      </c>
      <c r="C77" s="5">
        <v>550203</v>
      </c>
      <c r="D77" s="167" t="s">
        <v>91</v>
      </c>
      <c r="E77" s="171" t="s">
        <v>995</v>
      </c>
      <c r="F77" s="168">
        <v>291.76</v>
      </c>
      <c r="G77" s="8"/>
      <c r="H77" s="23">
        <f t="shared" si="1"/>
        <v>0</v>
      </c>
      <c r="I77" s="17" t="s">
        <v>11</v>
      </c>
      <c r="J77" s="8">
        <v>34077378.979999997</v>
      </c>
      <c r="K77" s="5" t="s">
        <v>12</v>
      </c>
    </row>
    <row r="78" spans="1:13" x14ac:dyDescent="0.25">
      <c r="A78" s="4">
        <v>42674</v>
      </c>
      <c r="B78" s="4">
        <v>42674</v>
      </c>
      <c r="C78" s="5">
        <v>550203</v>
      </c>
      <c r="D78" s="167" t="s">
        <v>91</v>
      </c>
      <c r="E78" s="171" t="s">
        <v>996</v>
      </c>
      <c r="F78" s="168">
        <v>297.52</v>
      </c>
      <c r="G78" s="8"/>
      <c r="H78" s="23">
        <f t="shared" si="1"/>
        <v>0</v>
      </c>
      <c r="I78" s="17" t="s">
        <v>11</v>
      </c>
      <c r="J78" s="8">
        <v>34077081.460000001</v>
      </c>
      <c r="K78" s="5" t="s">
        <v>12</v>
      </c>
    </row>
    <row r="79" spans="1:13" x14ac:dyDescent="0.25">
      <c r="A79" s="4">
        <v>42674</v>
      </c>
      <c r="B79" s="4">
        <v>42674</v>
      </c>
      <c r="C79" s="5">
        <v>550203</v>
      </c>
      <c r="D79" s="167" t="s">
        <v>91</v>
      </c>
      <c r="E79" s="171" t="s">
        <v>997</v>
      </c>
      <c r="F79" s="168">
        <v>311.85000000000002</v>
      </c>
      <c r="G79" s="8"/>
      <c r="H79" s="23">
        <f t="shared" si="1"/>
        <v>0</v>
      </c>
      <c r="I79" s="17" t="s">
        <v>11</v>
      </c>
      <c r="J79" s="8">
        <v>34076769.609999999</v>
      </c>
      <c r="K79" s="5" t="s">
        <v>12</v>
      </c>
    </row>
    <row r="80" spans="1:13" x14ac:dyDescent="0.25">
      <c r="A80" s="4">
        <v>42674</v>
      </c>
      <c r="B80" s="4">
        <v>42674</v>
      </c>
      <c r="C80" s="5">
        <v>550203</v>
      </c>
      <c r="D80" s="167" t="s">
        <v>91</v>
      </c>
      <c r="E80" s="171" t="s">
        <v>998</v>
      </c>
      <c r="F80" s="168">
        <v>353.5</v>
      </c>
      <c r="G80" s="8"/>
      <c r="H80" s="23">
        <f t="shared" si="1"/>
        <v>0</v>
      </c>
      <c r="I80" s="17" t="s">
        <v>11</v>
      </c>
      <c r="J80" s="8">
        <v>34076416.109999999</v>
      </c>
      <c r="K80" s="5" t="s">
        <v>12</v>
      </c>
    </row>
    <row r="81" spans="1:11" x14ac:dyDescent="0.25">
      <c r="A81" s="4">
        <v>42674</v>
      </c>
      <c r="B81" s="4">
        <v>42674</v>
      </c>
      <c r="C81" s="5">
        <v>550203</v>
      </c>
      <c r="D81" s="167" t="s">
        <v>91</v>
      </c>
      <c r="E81" s="171" t="s">
        <v>999</v>
      </c>
      <c r="F81" s="168">
        <v>388.94</v>
      </c>
      <c r="G81" s="8"/>
      <c r="H81" s="23">
        <f t="shared" si="1"/>
        <v>0</v>
      </c>
      <c r="I81" s="17" t="s">
        <v>11</v>
      </c>
      <c r="J81" s="8">
        <v>34076027.170000002</v>
      </c>
      <c r="K81" s="5" t="s">
        <v>12</v>
      </c>
    </row>
    <row r="82" spans="1:11" x14ac:dyDescent="0.25">
      <c r="A82" s="4">
        <v>42674</v>
      </c>
      <c r="B82" s="4">
        <v>42674</v>
      </c>
      <c r="C82" s="5">
        <v>550203</v>
      </c>
      <c r="D82" s="167" t="s">
        <v>91</v>
      </c>
      <c r="E82" s="171" t="s">
        <v>1000</v>
      </c>
      <c r="F82" s="168">
        <v>948.84</v>
      </c>
      <c r="G82" s="8"/>
      <c r="H82" s="23">
        <f t="shared" si="1"/>
        <v>0</v>
      </c>
      <c r="I82" s="17" t="s">
        <v>11</v>
      </c>
      <c r="J82" s="8">
        <v>34075078.329999998</v>
      </c>
      <c r="K82" s="5" t="s">
        <v>12</v>
      </c>
    </row>
    <row r="83" spans="1:11" x14ac:dyDescent="0.25">
      <c r="A83" s="4">
        <v>42674</v>
      </c>
      <c r="B83" s="4">
        <v>42674</v>
      </c>
      <c r="C83" s="5">
        <v>550203</v>
      </c>
      <c r="D83" s="167" t="s">
        <v>91</v>
      </c>
      <c r="E83" s="171" t="s">
        <v>1001</v>
      </c>
      <c r="F83" s="168">
        <v>1259.8</v>
      </c>
      <c r="G83" s="8"/>
      <c r="H83" s="23">
        <f t="shared" si="1"/>
        <v>0</v>
      </c>
      <c r="I83" s="17" t="s">
        <v>11</v>
      </c>
      <c r="J83" s="8">
        <v>34073818.530000001</v>
      </c>
      <c r="K83" s="5" t="s">
        <v>12</v>
      </c>
    </row>
    <row r="84" spans="1:11" x14ac:dyDescent="0.25">
      <c r="A84" s="4">
        <v>42674</v>
      </c>
      <c r="B84" s="4">
        <v>42674</v>
      </c>
      <c r="C84" s="5">
        <v>550203</v>
      </c>
      <c r="D84" s="167" t="s">
        <v>91</v>
      </c>
      <c r="E84" s="171" t="s">
        <v>1002</v>
      </c>
      <c r="F84" s="168">
        <v>1455.25</v>
      </c>
      <c r="G84" s="8"/>
      <c r="H84" s="23">
        <f t="shared" si="1"/>
        <v>0</v>
      </c>
      <c r="I84" s="17" t="s">
        <v>11</v>
      </c>
      <c r="J84" s="8">
        <v>34072363.280000001</v>
      </c>
      <c r="K84" s="5" t="s">
        <v>12</v>
      </c>
    </row>
    <row r="85" spans="1:11" x14ac:dyDescent="0.25">
      <c r="A85" s="4">
        <v>42674</v>
      </c>
      <c r="B85" s="4">
        <v>42674</v>
      </c>
      <c r="C85" s="5">
        <v>550203</v>
      </c>
      <c r="D85" s="167" t="s">
        <v>91</v>
      </c>
      <c r="E85" s="171" t="s">
        <v>1003</v>
      </c>
      <c r="F85" s="168">
        <v>1688.56</v>
      </c>
      <c r="G85" s="8"/>
      <c r="H85" s="23">
        <f t="shared" si="1"/>
        <v>0</v>
      </c>
      <c r="I85" s="17" t="s">
        <v>11</v>
      </c>
      <c r="J85" s="8">
        <v>34070674.719999999</v>
      </c>
      <c r="K85" s="5" t="s">
        <v>12</v>
      </c>
    </row>
    <row r="86" spans="1:11" x14ac:dyDescent="0.25">
      <c r="A86" s="4">
        <v>42674</v>
      </c>
      <c r="B86" s="4">
        <v>42674</v>
      </c>
      <c r="C86" s="5">
        <v>550203</v>
      </c>
      <c r="D86" s="167" t="s">
        <v>91</v>
      </c>
      <c r="E86" s="171" t="s">
        <v>1004</v>
      </c>
      <c r="F86" s="168">
        <v>1998.48</v>
      </c>
      <c r="G86" s="8"/>
      <c r="H86" s="23">
        <f t="shared" si="1"/>
        <v>0</v>
      </c>
      <c r="I86" s="17" t="s">
        <v>11</v>
      </c>
      <c r="J86" s="8">
        <v>34068676.240000002</v>
      </c>
      <c r="K86" s="5" t="s">
        <v>12</v>
      </c>
    </row>
    <row r="87" spans="1:11" x14ac:dyDescent="0.25">
      <c r="A87" s="4">
        <v>42674</v>
      </c>
      <c r="B87" s="4">
        <v>42674</v>
      </c>
      <c r="C87" s="5">
        <v>550203</v>
      </c>
      <c r="D87" s="167" t="s">
        <v>91</v>
      </c>
      <c r="E87" s="171" t="s">
        <v>1005</v>
      </c>
      <c r="F87" s="168">
        <v>2387.61</v>
      </c>
      <c r="G87" s="8"/>
      <c r="H87" s="23">
        <f t="shared" si="1"/>
        <v>0</v>
      </c>
      <c r="I87" s="17" t="s">
        <v>11</v>
      </c>
      <c r="J87" s="8">
        <v>34066288.630000003</v>
      </c>
      <c r="K87" s="5" t="s">
        <v>12</v>
      </c>
    </row>
    <row r="88" spans="1:11" x14ac:dyDescent="0.25">
      <c r="A88" s="4">
        <v>42674</v>
      </c>
      <c r="B88" s="4">
        <v>42674</v>
      </c>
      <c r="C88" s="5">
        <v>550203</v>
      </c>
      <c r="D88" s="167" t="s">
        <v>91</v>
      </c>
      <c r="E88" s="171" t="s">
        <v>1006</v>
      </c>
      <c r="F88" s="168">
        <v>2804.18</v>
      </c>
      <c r="G88" s="8"/>
      <c r="H88" s="23">
        <f t="shared" si="1"/>
        <v>0</v>
      </c>
      <c r="I88" s="17" t="s">
        <v>11</v>
      </c>
      <c r="J88" s="8">
        <v>34063484.450000003</v>
      </c>
      <c r="K88" s="5" t="s">
        <v>12</v>
      </c>
    </row>
    <row r="89" spans="1:11" x14ac:dyDescent="0.25">
      <c r="A89" s="4">
        <v>42674</v>
      </c>
      <c r="B89" s="4">
        <v>42674</v>
      </c>
      <c r="C89" s="5">
        <v>550203</v>
      </c>
      <c r="D89" s="167" t="s">
        <v>91</v>
      </c>
      <c r="E89" s="171" t="s">
        <v>1007</v>
      </c>
      <c r="F89" s="168">
        <v>2846.12</v>
      </c>
      <c r="G89" s="8"/>
      <c r="H89" s="23">
        <f t="shared" si="1"/>
        <v>0</v>
      </c>
      <c r="I89" s="17" t="s">
        <v>11</v>
      </c>
      <c r="J89" s="8">
        <v>34060638.329999998</v>
      </c>
      <c r="K89" s="5" t="s">
        <v>12</v>
      </c>
    </row>
    <row r="90" spans="1:11" x14ac:dyDescent="0.25">
      <c r="A90" s="4">
        <v>42674</v>
      </c>
      <c r="B90" s="4">
        <v>42674</v>
      </c>
      <c r="C90" s="5">
        <v>550203</v>
      </c>
      <c r="D90" s="167" t="s">
        <v>91</v>
      </c>
      <c r="E90" s="171" t="s">
        <v>1008</v>
      </c>
      <c r="F90" s="168">
        <v>3056.55</v>
      </c>
      <c r="G90" s="8"/>
      <c r="H90" s="23">
        <f t="shared" si="1"/>
        <v>0</v>
      </c>
      <c r="I90" s="17" t="s">
        <v>11</v>
      </c>
      <c r="J90" s="8">
        <v>34057581.780000001</v>
      </c>
      <c r="K90" s="5" t="s">
        <v>12</v>
      </c>
    </row>
    <row r="91" spans="1:11" x14ac:dyDescent="0.25">
      <c r="A91" s="4">
        <v>42674</v>
      </c>
      <c r="B91" s="4">
        <v>42674</v>
      </c>
      <c r="C91" s="5">
        <v>550203</v>
      </c>
      <c r="D91" s="167" t="s">
        <v>91</v>
      </c>
      <c r="E91" s="171" t="s">
        <v>1009</v>
      </c>
      <c r="F91" s="168">
        <v>3445.86</v>
      </c>
      <c r="G91" s="8"/>
      <c r="H91" s="23">
        <f t="shared" si="1"/>
        <v>0</v>
      </c>
      <c r="I91" s="17" t="s">
        <v>11</v>
      </c>
      <c r="J91" s="8">
        <v>34054135.920000002</v>
      </c>
      <c r="K91" s="5" t="s">
        <v>12</v>
      </c>
    </row>
    <row r="92" spans="1:11" x14ac:dyDescent="0.25">
      <c r="A92" s="4">
        <v>42674</v>
      </c>
      <c r="B92" s="4">
        <v>42674</v>
      </c>
      <c r="C92" s="5">
        <v>550203</v>
      </c>
      <c r="D92" s="167" t="s">
        <v>91</v>
      </c>
      <c r="E92" s="171" t="s">
        <v>1010</v>
      </c>
      <c r="F92" s="168">
        <v>4479.5</v>
      </c>
      <c r="G92" s="8"/>
      <c r="H92" s="23">
        <f t="shared" si="1"/>
        <v>0</v>
      </c>
      <c r="I92" s="17" t="s">
        <v>11</v>
      </c>
      <c r="J92" s="8">
        <v>34049656.420000002</v>
      </c>
      <c r="K92" s="5" t="s">
        <v>12</v>
      </c>
    </row>
    <row r="93" spans="1:11" x14ac:dyDescent="0.25">
      <c r="A93" s="4">
        <v>42674</v>
      </c>
      <c r="B93" s="4">
        <v>42674</v>
      </c>
      <c r="C93" s="5">
        <v>550203</v>
      </c>
      <c r="D93" s="167" t="s">
        <v>91</v>
      </c>
      <c r="E93" s="171" t="s">
        <v>1011</v>
      </c>
      <c r="F93" s="168">
        <v>4824.9799999999996</v>
      </c>
      <c r="G93" s="8"/>
      <c r="H93" s="23">
        <f t="shared" si="1"/>
        <v>0</v>
      </c>
      <c r="I93" s="17" t="s">
        <v>11</v>
      </c>
      <c r="J93" s="8">
        <v>34044831.439999998</v>
      </c>
      <c r="K93" s="5" t="s">
        <v>12</v>
      </c>
    </row>
    <row r="94" spans="1:11" x14ac:dyDescent="0.25">
      <c r="A94" s="4">
        <v>42674</v>
      </c>
      <c r="B94" s="4">
        <v>42674</v>
      </c>
      <c r="C94" s="5">
        <v>550203</v>
      </c>
      <c r="D94" s="167" t="s">
        <v>91</v>
      </c>
      <c r="E94" s="171" t="s">
        <v>1012</v>
      </c>
      <c r="F94" s="168">
        <v>4874.67</v>
      </c>
      <c r="G94" s="8"/>
      <c r="H94" s="23">
        <f t="shared" si="1"/>
        <v>0</v>
      </c>
      <c r="I94" s="17" t="s">
        <v>11</v>
      </c>
      <c r="J94" s="8">
        <v>34039956.770000003</v>
      </c>
      <c r="K94" s="5" t="s">
        <v>12</v>
      </c>
    </row>
    <row r="95" spans="1:11" x14ac:dyDescent="0.25">
      <c r="A95" s="4">
        <v>42674</v>
      </c>
      <c r="B95" s="4">
        <v>42674</v>
      </c>
      <c r="C95" s="5">
        <v>550203</v>
      </c>
      <c r="D95" s="167" t="s">
        <v>91</v>
      </c>
      <c r="E95" s="171" t="s">
        <v>1013</v>
      </c>
      <c r="F95" s="168">
        <v>5296.9</v>
      </c>
      <c r="G95" s="8"/>
      <c r="H95" s="23">
        <f t="shared" si="1"/>
        <v>0</v>
      </c>
      <c r="I95" s="17" t="s">
        <v>11</v>
      </c>
      <c r="J95" s="8">
        <v>34034659.869999997</v>
      </c>
      <c r="K95" s="5" t="s">
        <v>12</v>
      </c>
    </row>
    <row r="96" spans="1:11" x14ac:dyDescent="0.25">
      <c r="A96" s="4">
        <v>42674</v>
      </c>
      <c r="B96" s="4">
        <v>42674</v>
      </c>
      <c r="C96" s="5">
        <v>550203</v>
      </c>
      <c r="D96" s="167" t="s">
        <v>91</v>
      </c>
      <c r="E96" s="171" t="s">
        <v>1014</v>
      </c>
      <c r="F96" s="168">
        <v>5623.95</v>
      </c>
      <c r="G96" s="8"/>
      <c r="H96" s="23">
        <f t="shared" si="1"/>
        <v>0</v>
      </c>
      <c r="I96" s="17" t="s">
        <v>11</v>
      </c>
      <c r="J96" s="8">
        <v>34029035.920000002</v>
      </c>
      <c r="K96" s="5" t="s">
        <v>12</v>
      </c>
    </row>
    <row r="97" spans="1:11" x14ac:dyDescent="0.25">
      <c r="A97" s="4">
        <v>42674</v>
      </c>
      <c r="B97" s="4">
        <v>42674</v>
      </c>
      <c r="C97" s="5">
        <v>550203</v>
      </c>
      <c r="D97" s="167" t="s">
        <v>91</v>
      </c>
      <c r="E97" s="171" t="s">
        <v>1015</v>
      </c>
      <c r="F97" s="168">
        <v>7338.73</v>
      </c>
      <c r="G97" s="8"/>
      <c r="H97" s="23">
        <f t="shared" si="1"/>
        <v>0</v>
      </c>
      <c r="I97" s="17" t="s">
        <v>11</v>
      </c>
      <c r="J97" s="8">
        <v>34021697.189999998</v>
      </c>
      <c r="K97" s="5" t="s">
        <v>12</v>
      </c>
    </row>
    <row r="98" spans="1:11" x14ac:dyDescent="0.25">
      <c r="A98" s="4">
        <v>42674</v>
      </c>
      <c r="B98" s="4">
        <v>42674</v>
      </c>
      <c r="C98" s="5">
        <v>550203</v>
      </c>
      <c r="D98" s="167" t="s">
        <v>91</v>
      </c>
      <c r="E98" s="171" t="s">
        <v>1016</v>
      </c>
      <c r="F98" s="168">
        <v>8323.8799999999992</v>
      </c>
      <c r="G98" s="8"/>
      <c r="H98" s="23">
        <f t="shared" si="1"/>
        <v>0</v>
      </c>
      <c r="I98" s="17" t="s">
        <v>11</v>
      </c>
      <c r="J98" s="8">
        <v>34013373.310000002</v>
      </c>
      <c r="K98" s="5" t="s">
        <v>12</v>
      </c>
    </row>
    <row r="99" spans="1:11" x14ac:dyDescent="0.25">
      <c r="A99" s="4">
        <v>42674</v>
      </c>
      <c r="B99" s="4">
        <v>42674</v>
      </c>
      <c r="C99" s="5">
        <v>550203</v>
      </c>
      <c r="D99" s="167" t="s">
        <v>91</v>
      </c>
      <c r="E99" s="171" t="s">
        <v>1017</v>
      </c>
      <c r="F99" s="168">
        <v>8328.5499999999993</v>
      </c>
      <c r="G99" s="8"/>
      <c r="H99" s="23">
        <f t="shared" si="1"/>
        <v>0</v>
      </c>
      <c r="I99" s="17" t="s">
        <v>11</v>
      </c>
      <c r="J99" s="8">
        <v>34005044.759999998</v>
      </c>
      <c r="K99" s="5" t="s">
        <v>12</v>
      </c>
    </row>
    <row r="100" spans="1:11" x14ac:dyDescent="0.25">
      <c r="A100" s="4">
        <v>42674</v>
      </c>
      <c r="B100" s="4">
        <v>42674</v>
      </c>
      <c r="C100" s="5">
        <v>550203</v>
      </c>
      <c r="D100" s="167" t="s">
        <v>91</v>
      </c>
      <c r="E100" s="171" t="s">
        <v>1018</v>
      </c>
      <c r="F100" s="168">
        <v>8592.8700000000008</v>
      </c>
      <c r="G100" s="8"/>
      <c r="H100" s="23">
        <f t="shared" si="1"/>
        <v>0</v>
      </c>
      <c r="I100" s="17" t="s">
        <v>11</v>
      </c>
      <c r="J100" s="8">
        <v>33996451.890000001</v>
      </c>
      <c r="K100" s="5" t="s">
        <v>12</v>
      </c>
    </row>
    <row r="101" spans="1:11" x14ac:dyDescent="0.25">
      <c r="A101" s="4">
        <v>42674</v>
      </c>
      <c r="B101" s="4">
        <v>42674</v>
      </c>
      <c r="C101" s="5">
        <v>550203</v>
      </c>
      <c r="D101" s="167" t="s">
        <v>91</v>
      </c>
      <c r="E101" s="171" t="s">
        <v>1019</v>
      </c>
      <c r="F101" s="168">
        <v>8654.99</v>
      </c>
      <c r="G101" s="8"/>
      <c r="H101" s="23">
        <f t="shared" si="1"/>
        <v>0</v>
      </c>
      <c r="I101" s="17" t="s">
        <v>11</v>
      </c>
      <c r="J101" s="8">
        <v>33987796.899999999</v>
      </c>
      <c r="K101" s="5" t="s">
        <v>12</v>
      </c>
    </row>
    <row r="102" spans="1:11" x14ac:dyDescent="0.25">
      <c r="A102" s="4">
        <v>42674</v>
      </c>
      <c r="B102" s="4">
        <v>42674</v>
      </c>
      <c r="C102" s="5">
        <v>550203</v>
      </c>
      <c r="D102" s="167" t="s">
        <v>91</v>
      </c>
      <c r="E102" s="171" t="s">
        <v>1020</v>
      </c>
      <c r="F102" s="168">
        <v>9918.57</v>
      </c>
      <c r="G102" s="8"/>
      <c r="H102" s="23">
        <f t="shared" si="1"/>
        <v>0</v>
      </c>
      <c r="I102" s="17" t="s">
        <v>11</v>
      </c>
      <c r="J102" s="8">
        <v>33977878.329999998</v>
      </c>
      <c r="K102" s="5" t="s">
        <v>12</v>
      </c>
    </row>
    <row r="103" spans="1:11" x14ac:dyDescent="0.25">
      <c r="A103" s="4">
        <v>42674</v>
      </c>
      <c r="B103" s="4">
        <v>42674</v>
      </c>
      <c r="C103" s="5">
        <v>550203</v>
      </c>
      <c r="D103" s="167" t="s">
        <v>91</v>
      </c>
      <c r="E103" s="171" t="s">
        <v>1021</v>
      </c>
      <c r="F103" s="168">
        <v>10494.36</v>
      </c>
      <c r="G103" s="8"/>
      <c r="H103" s="23">
        <f t="shared" si="1"/>
        <v>0</v>
      </c>
      <c r="I103" s="17" t="s">
        <v>11</v>
      </c>
      <c r="J103" s="8">
        <v>33967383.969999999</v>
      </c>
      <c r="K103" s="5" t="s">
        <v>12</v>
      </c>
    </row>
    <row r="104" spans="1:11" x14ac:dyDescent="0.25">
      <c r="A104" s="4">
        <v>42674</v>
      </c>
      <c r="B104" s="4">
        <v>42674</v>
      </c>
      <c r="C104" s="5">
        <v>550203</v>
      </c>
      <c r="D104" s="167" t="s">
        <v>91</v>
      </c>
      <c r="E104" s="171" t="s">
        <v>1022</v>
      </c>
      <c r="F104" s="168">
        <v>11128.86</v>
      </c>
      <c r="G104" s="8"/>
      <c r="H104" s="23">
        <f t="shared" si="1"/>
        <v>0</v>
      </c>
      <c r="I104" s="17" t="s">
        <v>11</v>
      </c>
      <c r="J104" s="8">
        <v>33956255.109999999</v>
      </c>
      <c r="K104" s="5" t="s">
        <v>12</v>
      </c>
    </row>
    <row r="105" spans="1:11" x14ac:dyDescent="0.25">
      <c r="A105" s="4">
        <v>42674</v>
      </c>
      <c r="B105" s="4">
        <v>42674</v>
      </c>
      <c r="C105" s="5">
        <v>550203</v>
      </c>
      <c r="D105" s="167" t="s">
        <v>91</v>
      </c>
      <c r="E105" s="171" t="s">
        <v>1023</v>
      </c>
      <c r="F105" s="168">
        <v>11547.66</v>
      </c>
      <c r="G105" s="8"/>
      <c r="H105" s="23">
        <f t="shared" si="1"/>
        <v>0</v>
      </c>
      <c r="I105" s="17" t="s">
        <v>11</v>
      </c>
      <c r="J105" s="8">
        <v>33944707.450000003</v>
      </c>
      <c r="K105" s="5" t="s">
        <v>12</v>
      </c>
    </row>
    <row r="106" spans="1:11" x14ac:dyDescent="0.25">
      <c r="A106" s="4">
        <v>42674</v>
      </c>
      <c r="B106" s="4">
        <v>42674</v>
      </c>
      <c r="C106" s="5">
        <v>550203</v>
      </c>
      <c r="D106" s="167" t="s">
        <v>91</v>
      </c>
      <c r="E106" s="171" t="s">
        <v>1024</v>
      </c>
      <c r="F106" s="168">
        <v>13581.49</v>
      </c>
      <c r="G106" s="8"/>
      <c r="H106" s="23">
        <f t="shared" si="1"/>
        <v>0</v>
      </c>
      <c r="I106" s="17" t="s">
        <v>11</v>
      </c>
      <c r="J106" s="8">
        <v>33931125.960000001</v>
      </c>
      <c r="K106" s="5" t="s">
        <v>12</v>
      </c>
    </row>
    <row r="107" spans="1:11" x14ac:dyDescent="0.25">
      <c r="A107" s="4">
        <v>42674</v>
      </c>
      <c r="B107" s="4">
        <v>42674</v>
      </c>
      <c r="C107" s="5">
        <v>550203</v>
      </c>
      <c r="D107" s="167" t="s">
        <v>91</v>
      </c>
      <c r="E107" s="171" t="s">
        <v>1025</v>
      </c>
      <c r="F107" s="168">
        <v>15225.07</v>
      </c>
      <c r="G107" s="8"/>
      <c r="H107" s="23">
        <f t="shared" si="1"/>
        <v>0</v>
      </c>
      <c r="I107" s="17" t="s">
        <v>11</v>
      </c>
      <c r="J107" s="8">
        <v>33915900.890000001</v>
      </c>
      <c r="K107" s="5" t="s">
        <v>12</v>
      </c>
    </row>
    <row r="108" spans="1:11" x14ac:dyDescent="0.25">
      <c r="A108" s="4">
        <v>42674</v>
      </c>
      <c r="B108" s="4">
        <v>42674</v>
      </c>
      <c r="C108" s="5">
        <v>550203</v>
      </c>
      <c r="D108" s="167" t="s">
        <v>91</v>
      </c>
      <c r="E108" s="171" t="s">
        <v>1026</v>
      </c>
      <c r="F108" s="168">
        <v>19529.7</v>
      </c>
      <c r="G108" s="8"/>
      <c r="H108" s="23">
        <f t="shared" si="1"/>
        <v>0</v>
      </c>
      <c r="I108" s="17" t="s">
        <v>11</v>
      </c>
      <c r="J108" s="8">
        <v>33896371.189999998</v>
      </c>
      <c r="K108" s="5" t="s">
        <v>12</v>
      </c>
    </row>
    <row r="109" spans="1:11" x14ac:dyDescent="0.25">
      <c r="A109" s="4">
        <v>42674</v>
      </c>
      <c r="B109" s="4">
        <v>42674</v>
      </c>
      <c r="C109" s="5">
        <v>550203</v>
      </c>
      <c r="D109" s="167" t="s">
        <v>91</v>
      </c>
      <c r="E109" s="171" t="s">
        <v>1027</v>
      </c>
      <c r="F109" s="168">
        <v>23414.6</v>
      </c>
      <c r="G109" s="8"/>
      <c r="H109" s="23">
        <f t="shared" si="1"/>
        <v>0</v>
      </c>
      <c r="I109" s="17" t="s">
        <v>11</v>
      </c>
      <c r="J109" s="8">
        <v>33872956.590000004</v>
      </c>
      <c r="K109" s="5" t="s">
        <v>12</v>
      </c>
    </row>
    <row r="110" spans="1:11" x14ac:dyDescent="0.25">
      <c r="A110" s="4">
        <v>42674</v>
      </c>
      <c r="B110" s="4">
        <v>42674</v>
      </c>
      <c r="C110" s="5">
        <v>550203</v>
      </c>
      <c r="D110" s="167" t="s">
        <v>91</v>
      </c>
      <c r="E110" s="171" t="s">
        <v>1028</v>
      </c>
      <c r="F110" s="168">
        <v>24221.16</v>
      </c>
      <c r="G110" s="8"/>
      <c r="H110" s="23">
        <f t="shared" si="1"/>
        <v>0</v>
      </c>
      <c r="I110" s="17" t="s">
        <v>11</v>
      </c>
      <c r="J110" s="8">
        <v>33848735.43</v>
      </c>
      <c r="K110" s="5" t="s">
        <v>12</v>
      </c>
    </row>
    <row r="111" spans="1:11" x14ac:dyDescent="0.25">
      <c r="A111" s="4">
        <v>42674</v>
      </c>
      <c r="B111" s="4">
        <v>42674</v>
      </c>
      <c r="C111" s="5">
        <v>550203</v>
      </c>
      <c r="D111" s="167" t="s">
        <v>91</v>
      </c>
      <c r="E111" s="171" t="s">
        <v>1029</v>
      </c>
      <c r="F111" s="168">
        <v>27981.95</v>
      </c>
      <c r="G111" s="8"/>
      <c r="H111" s="23">
        <f t="shared" si="1"/>
        <v>0</v>
      </c>
      <c r="I111" s="17" t="s">
        <v>11</v>
      </c>
      <c r="J111" s="8">
        <v>33820753.479999997</v>
      </c>
      <c r="K111" s="5" t="s">
        <v>12</v>
      </c>
    </row>
    <row r="112" spans="1:11" x14ac:dyDescent="0.25">
      <c r="A112" s="4">
        <v>42674</v>
      </c>
      <c r="B112" s="4">
        <v>42674</v>
      </c>
      <c r="C112" s="5">
        <v>550203</v>
      </c>
      <c r="D112" s="167" t="s">
        <v>91</v>
      </c>
      <c r="E112" s="171" t="s">
        <v>1030</v>
      </c>
      <c r="F112" s="168">
        <v>28063.43</v>
      </c>
      <c r="G112" s="8"/>
      <c r="H112" s="23">
        <f t="shared" si="1"/>
        <v>0</v>
      </c>
      <c r="I112" s="17" t="s">
        <v>11</v>
      </c>
      <c r="J112" s="8">
        <v>33792690.049999997</v>
      </c>
      <c r="K112" s="5" t="s">
        <v>12</v>
      </c>
    </row>
    <row r="113" spans="1:11" x14ac:dyDescent="0.25">
      <c r="A113" s="4">
        <v>42674</v>
      </c>
      <c r="B113" s="4">
        <v>42674</v>
      </c>
      <c r="C113" s="5">
        <v>550203</v>
      </c>
      <c r="D113" s="167" t="s">
        <v>91</v>
      </c>
      <c r="E113" s="171" t="s">
        <v>1031</v>
      </c>
      <c r="F113" s="168">
        <v>30709.11</v>
      </c>
      <c r="G113" s="8"/>
      <c r="H113" s="23">
        <f t="shared" si="1"/>
        <v>0</v>
      </c>
      <c r="I113" s="17" t="s">
        <v>11</v>
      </c>
      <c r="J113" s="8">
        <v>33761980.939999998</v>
      </c>
      <c r="K113" s="5" t="s">
        <v>12</v>
      </c>
    </row>
    <row r="114" spans="1:11" x14ac:dyDescent="0.25">
      <c r="A114" s="4">
        <v>42674</v>
      </c>
      <c r="B114" s="4">
        <v>42674</v>
      </c>
      <c r="C114" s="5">
        <v>550203</v>
      </c>
      <c r="D114" s="167" t="s">
        <v>91</v>
      </c>
      <c r="E114" s="171" t="s">
        <v>1032</v>
      </c>
      <c r="F114" s="168">
        <v>32472</v>
      </c>
      <c r="G114" s="8"/>
      <c r="H114" s="23">
        <f t="shared" si="1"/>
        <v>0</v>
      </c>
      <c r="I114" s="17" t="s">
        <v>11</v>
      </c>
      <c r="J114" s="8">
        <v>33729508.939999998</v>
      </c>
      <c r="K114" s="5" t="s">
        <v>12</v>
      </c>
    </row>
    <row r="115" spans="1:11" x14ac:dyDescent="0.25">
      <c r="A115" s="4">
        <v>42674</v>
      </c>
      <c r="B115" s="4">
        <v>42674</v>
      </c>
      <c r="C115" s="5">
        <v>550203</v>
      </c>
      <c r="D115" s="167" t="s">
        <v>91</v>
      </c>
      <c r="E115" s="171" t="s">
        <v>1033</v>
      </c>
      <c r="F115" s="168">
        <v>36709.120000000003</v>
      </c>
      <c r="G115" s="8"/>
      <c r="H115" s="23">
        <f t="shared" si="1"/>
        <v>0</v>
      </c>
      <c r="I115" s="17" t="s">
        <v>11</v>
      </c>
      <c r="J115" s="8">
        <v>33692799.82</v>
      </c>
      <c r="K115" s="5" t="s">
        <v>12</v>
      </c>
    </row>
    <row r="116" spans="1:11" x14ac:dyDescent="0.25">
      <c r="A116" s="4">
        <v>42674</v>
      </c>
      <c r="B116" s="4">
        <v>42674</v>
      </c>
      <c r="C116" s="5">
        <v>550203</v>
      </c>
      <c r="D116" s="167" t="s">
        <v>91</v>
      </c>
      <c r="E116" s="171" t="s">
        <v>1034</v>
      </c>
      <c r="F116" s="168">
        <v>38728.99</v>
      </c>
      <c r="G116" s="8"/>
      <c r="H116" s="23">
        <f t="shared" si="1"/>
        <v>0</v>
      </c>
      <c r="I116" s="17" t="s">
        <v>11</v>
      </c>
      <c r="J116" s="8">
        <v>33654070.829999998</v>
      </c>
      <c r="K116" s="5" t="s">
        <v>12</v>
      </c>
    </row>
    <row r="117" spans="1:11" x14ac:dyDescent="0.25">
      <c r="A117" s="4">
        <v>42674</v>
      </c>
      <c r="B117" s="4">
        <v>42674</v>
      </c>
      <c r="C117" s="5">
        <v>550203</v>
      </c>
      <c r="D117" s="167" t="s">
        <v>91</v>
      </c>
      <c r="E117" s="171" t="s">
        <v>1035</v>
      </c>
      <c r="F117" s="168">
        <v>39625.42</v>
      </c>
      <c r="G117" s="8"/>
      <c r="H117" s="23">
        <f t="shared" si="1"/>
        <v>0</v>
      </c>
      <c r="I117" s="17" t="s">
        <v>11</v>
      </c>
      <c r="J117" s="8">
        <v>33614445.409999996</v>
      </c>
      <c r="K117" s="5" t="s">
        <v>12</v>
      </c>
    </row>
    <row r="118" spans="1:11" x14ac:dyDescent="0.25">
      <c r="A118" s="4">
        <v>42674</v>
      </c>
      <c r="B118" s="4">
        <v>42674</v>
      </c>
      <c r="C118" s="5">
        <v>550203</v>
      </c>
      <c r="D118" s="167" t="s">
        <v>91</v>
      </c>
      <c r="E118" s="171" t="s">
        <v>1036</v>
      </c>
      <c r="F118" s="168">
        <v>50579.57</v>
      </c>
      <c r="G118" s="8"/>
      <c r="H118" s="23">
        <f t="shared" si="1"/>
        <v>0</v>
      </c>
      <c r="I118" s="17" t="s">
        <v>11</v>
      </c>
      <c r="J118" s="8">
        <v>33563865.840000004</v>
      </c>
      <c r="K118" s="5" t="s">
        <v>12</v>
      </c>
    </row>
    <row r="119" spans="1:11" x14ac:dyDescent="0.25">
      <c r="A119" s="4">
        <v>42674</v>
      </c>
      <c r="B119" s="4">
        <v>42674</v>
      </c>
      <c r="C119" s="5">
        <v>550203</v>
      </c>
      <c r="D119" s="167" t="s">
        <v>91</v>
      </c>
      <c r="E119" s="171" t="s">
        <v>1037</v>
      </c>
      <c r="F119" s="168">
        <v>55570.58</v>
      </c>
      <c r="G119" s="8"/>
      <c r="H119" s="23">
        <f t="shared" si="1"/>
        <v>0</v>
      </c>
      <c r="I119" s="17" t="s">
        <v>11</v>
      </c>
      <c r="J119" s="8">
        <v>33508295.260000002</v>
      </c>
      <c r="K119" s="5" t="s">
        <v>12</v>
      </c>
    </row>
    <row r="120" spans="1:11" x14ac:dyDescent="0.25">
      <c r="A120" s="4">
        <v>42674</v>
      </c>
      <c r="B120" s="4">
        <v>42674</v>
      </c>
      <c r="C120" s="5">
        <v>550203</v>
      </c>
      <c r="D120" s="167" t="s">
        <v>91</v>
      </c>
      <c r="E120" s="171" t="s">
        <v>1038</v>
      </c>
      <c r="F120" s="168">
        <v>66418.05</v>
      </c>
      <c r="G120" s="8"/>
      <c r="H120" s="23">
        <f t="shared" si="1"/>
        <v>0</v>
      </c>
      <c r="I120" s="17" t="s">
        <v>11</v>
      </c>
      <c r="J120" s="8">
        <v>33441877.210000001</v>
      </c>
      <c r="K120" s="5" t="s">
        <v>12</v>
      </c>
    </row>
    <row r="121" spans="1:11" x14ac:dyDescent="0.25">
      <c r="A121" s="4">
        <v>42674</v>
      </c>
      <c r="B121" s="4">
        <v>42674</v>
      </c>
      <c r="C121" s="5">
        <v>550203</v>
      </c>
      <c r="D121" s="167" t="s">
        <v>91</v>
      </c>
      <c r="E121" s="171" t="s">
        <v>1039</v>
      </c>
      <c r="F121" s="168">
        <v>74666.490000000005</v>
      </c>
      <c r="G121" s="8"/>
      <c r="H121" s="23">
        <f t="shared" si="1"/>
        <v>0</v>
      </c>
      <c r="I121" s="17" t="s">
        <v>11</v>
      </c>
      <c r="J121" s="8">
        <v>33367210.719999999</v>
      </c>
      <c r="K121" s="5" t="s">
        <v>12</v>
      </c>
    </row>
    <row r="122" spans="1:11" x14ac:dyDescent="0.25">
      <c r="A122" s="4">
        <v>42674</v>
      </c>
      <c r="B122" s="4">
        <v>42674</v>
      </c>
      <c r="C122" s="5">
        <v>550203</v>
      </c>
      <c r="D122" s="167" t="s">
        <v>91</v>
      </c>
      <c r="E122" s="171" t="s">
        <v>1040</v>
      </c>
      <c r="F122" s="168">
        <v>90385.14</v>
      </c>
      <c r="G122" s="8"/>
      <c r="H122" s="23">
        <f t="shared" si="1"/>
        <v>0</v>
      </c>
      <c r="I122" s="17" t="s">
        <v>11</v>
      </c>
      <c r="J122" s="8">
        <v>33276825.579999998</v>
      </c>
      <c r="K122" s="5" t="s">
        <v>12</v>
      </c>
    </row>
    <row r="123" spans="1:11" x14ac:dyDescent="0.25">
      <c r="A123" s="4">
        <v>42674</v>
      </c>
      <c r="B123" s="4">
        <v>42674</v>
      </c>
      <c r="C123" s="5">
        <v>550203</v>
      </c>
      <c r="D123" s="167" t="s">
        <v>91</v>
      </c>
      <c r="E123" s="171" t="s">
        <v>1041</v>
      </c>
      <c r="F123" s="168">
        <v>100303.57</v>
      </c>
      <c r="G123" s="8"/>
      <c r="H123" s="23">
        <f t="shared" si="1"/>
        <v>0</v>
      </c>
      <c r="I123" s="17" t="s">
        <v>11</v>
      </c>
      <c r="J123" s="8">
        <v>33176522.010000002</v>
      </c>
      <c r="K123" s="5" t="s">
        <v>12</v>
      </c>
    </row>
    <row r="124" spans="1:11" x14ac:dyDescent="0.25">
      <c r="A124" s="4">
        <v>42674</v>
      </c>
      <c r="B124" s="4">
        <v>42674</v>
      </c>
      <c r="C124" s="5">
        <v>550203</v>
      </c>
      <c r="D124" s="167" t="s">
        <v>91</v>
      </c>
      <c r="E124" s="171" t="s">
        <v>1042</v>
      </c>
      <c r="F124" s="168">
        <v>107026.7</v>
      </c>
      <c r="G124" s="8"/>
      <c r="H124" s="23">
        <f t="shared" si="1"/>
        <v>0</v>
      </c>
      <c r="I124" s="17" t="s">
        <v>11</v>
      </c>
      <c r="J124" s="8">
        <v>33069495.309999999</v>
      </c>
      <c r="K124" s="5" t="s">
        <v>12</v>
      </c>
    </row>
    <row r="125" spans="1:11" x14ac:dyDescent="0.25">
      <c r="A125" s="4">
        <v>42674</v>
      </c>
      <c r="B125" s="4">
        <v>42674</v>
      </c>
      <c r="C125" s="5">
        <v>550203</v>
      </c>
      <c r="D125" s="167" t="s">
        <v>91</v>
      </c>
      <c r="E125" s="171" t="s">
        <v>1043</v>
      </c>
      <c r="F125" s="168">
        <v>107466.98</v>
      </c>
      <c r="G125" s="8"/>
      <c r="H125" s="23">
        <f t="shared" si="1"/>
        <v>0</v>
      </c>
      <c r="I125" s="17" t="s">
        <v>11</v>
      </c>
      <c r="J125" s="8">
        <v>32962028.329999998</v>
      </c>
      <c r="K125" s="5" t="s">
        <v>12</v>
      </c>
    </row>
    <row r="126" spans="1:11" x14ac:dyDescent="0.25">
      <c r="A126" s="4">
        <v>42674</v>
      </c>
      <c r="B126" s="4">
        <v>42674</v>
      </c>
      <c r="C126" s="5">
        <v>550203</v>
      </c>
      <c r="D126" s="167" t="s">
        <v>91</v>
      </c>
      <c r="E126" s="171" t="s">
        <v>1044</v>
      </c>
      <c r="F126" s="168">
        <v>119818.04</v>
      </c>
      <c r="G126" s="8"/>
      <c r="H126" s="23">
        <f t="shared" si="1"/>
        <v>0</v>
      </c>
      <c r="I126" s="17" t="s">
        <v>11</v>
      </c>
      <c r="J126" s="8">
        <v>32842210.289999999</v>
      </c>
      <c r="K126" s="5" t="s">
        <v>12</v>
      </c>
    </row>
    <row r="127" spans="1:11" x14ac:dyDescent="0.25">
      <c r="A127" s="4">
        <v>42674</v>
      </c>
      <c r="B127" s="4">
        <v>42674</v>
      </c>
      <c r="C127" s="5">
        <v>550203</v>
      </c>
      <c r="D127" s="167" t="s">
        <v>91</v>
      </c>
      <c r="E127" s="171" t="s">
        <v>1045</v>
      </c>
      <c r="F127" s="168">
        <v>164333.98000000001</v>
      </c>
      <c r="G127" s="8"/>
      <c r="H127" s="23">
        <f t="shared" si="1"/>
        <v>0</v>
      </c>
      <c r="I127" s="17" t="s">
        <v>11</v>
      </c>
      <c r="J127" s="8">
        <v>32677876.309999999</v>
      </c>
      <c r="K127" s="5" t="s">
        <v>12</v>
      </c>
    </row>
    <row r="128" spans="1:11" x14ac:dyDescent="0.25">
      <c r="A128" s="4">
        <v>42674</v>
      </c>
      <c r="B128" s="4">
        <v>42674</v>
      </c>
      <c r="C128" s="5">
        <v>550203</v>
      </c>
      <c r="D128" s="167" t="s">
        <v>91</v>
      </c>
      <c r="E128" s="171" t="s">
        <v>1046</v>
      </c>
      <c r="F128" s="168">
        <v>197968.72</v>
      </c>
      <c r="G128" s="8"/>
      <c r="H128" s="23">
        <f t="shared" si="1"/>
        <v>0</v>
      </c>
      <c r="I128" s="17" t="s">
        <v>11</v>
      </c>
      <c r="J128" s="8">
        <v>32479907.59</v>
      </c>
      <c r="K128" s="5" t="s">
        <v>12</v>
      </c>
    </row>
    <row r="129" spans="1:11" x14ac:dyDescent="0.25">
      <c r="A129" s="4">
        <v>42674</v>
      </c>
      <c r="B129" s="4">
        <v>42674</v>
      </c>
      <c r="C129" s="5">
        <v>550203</v>
      </c>
      <c r="D129" s="167" t="s">
        <v>91</v>
      </c>
      <c r="E129" s="171" t="s">
        <v>1047</v>
      </c>
      <c r="F129" s="168">
        <v>209370.61</v>
      </c>
      <c r="G129" s="8"/>
      <c r="H129" s="23">
        <f t="shared" si="1"/>
        <v>0</v>
      </c>
      <c r="I129" s="17" t="s">
        <v>11</v>
      </c>
      <c r="J129" s="8">
        <v>32270536.98</v>
      </c>
      <c r="K129" s="5" t="s">
        <v>12</v>
      </c>
    </row>
    <row r="130" spans="1:11" x14ac:dyDescent="0.25">
      <c r="A130" s="4">
        <v>42674</v>
      </c>
      <c r="B130" s="4">
        <v>42674</v>
      </c>
      <c r="C130" s="5">
        <v>550203</v>
      </c>
      <c r="D130" s="167" t="s">
        <v>91</v>
      </c>
      <c r="E130" s="171" t="s">
        <v>1048</v>
      </c>
      <c r="F130" s="168">
        <v>234689.65</v>
      </c>
      <c r="G130" s="8"/>
      <c r="H130" s="23">
        <f t="shared" si="1"/>
        <v>0</v>
      </c>
      <c r="I130" s="17" t="s">
        <v>11</v>
      </c>
      <c r="J130" s="8">
        <v>32035847.329999998</v>
      </c>
      <c r="K130" s="5" t="s">
        <v>12</v>
      </c>
    </row>
    <row r="131" spans="1:11" x14ac:dyDescent="0.25">
      <c r="A131" s="4">
        <v>42674</v>
      </c>
      <c r="B131" s="4">
        <v>42674</v>
      </c>
      <c r="C131" s="5">
        <v>550203</v>
      </c>
      <c r="D131" s="167" t="s">
        <v>91</v>
      </c>
      <c r="E131" s="171" t="s">
        <v>1049</v>
      </c>
      <c r="F131" s="168">
        <v>250213.99</v>
      </c>
      <c r="G131" s="8"/>
      <c r="H131" s="23">
        <f t="shared" si="1"/>
        <v>0</v>
      </c>
      <c r="I131" s="17" t="s">
        <v>11</v>
      </c>
      <c r="J131" s="8">
        <v>31785633.34</v>
      </c>
      <c r="K131" s="5" t="s">
        <v>12</v>
      </c>
    </row>
    <row r="132" spans="1:11" x14ac:dyDescent="0.25">
      <c r="A132" s="4">
        <v>42674</v>
      </c>
      <c r="B132" s="4">
        <v>42674</v>
      </c>
      <c r="C132" s="5">
        <v>550203</v>
      </c>
      <c r="D132" s="167" t="s">
        <v>91</v>
      </c>
      <c r="E132" s="171" t="s">
        <v>1050</v>
      </c>
      <c r="F132" s="168">
        <v>320552.17</v>
      </c>
      <c r="G132" s="8"/>
      <c r="H132" s="23">
        <f t="shared" si="1"/>
        <v>0</v>
      </c>
      <c r="I132" s="17" t="s">
        <v>11</v>
      </c>
      <c r="J132" s="8">
        <v>31465081.170000002</v>
      </c>
      <c r="K132" s="5" t="s">
        <v>12</v>
      </c>
    </row>
    <row r="133" spans="1:11" x14ac:dyDescent="0.25">
      <c r="A133" s="4">
        <v>42674</v>
      </c>
      <c r="B133" s="4">
        <v>42674</v>
      </c>
      <c r="C133" s="5">
        <v>550203</v>
      </c>
      <c r="D133" s="167" t="s">
        <v>91</v>
      </c>
      <c r="E133" s="171" t="s">
        <v>1051</v>
      </c>
      <c r="F133" s="168">
        <v>438526.82</v>
      </c>
      <c r="G133" s="8"/>
      <c r="H133" s="23">
        <f t="shared" ref="H133:H148" si="2">G133</f>
        <v>0</v>
      </c>
      <c r="I133" s="17" t="s">
        <v>11</v>
      </c>
      <c r="J133" s="8">
        <v>31026554.350000001</v>
      </c>
      <c r="K133" s="5" t="s">
        <v>12</v>
      </c>
    </row>
    <row r="134" spans="1:11" x14ac:dyDescent="0.25">
      <c r="A134" s="4">
        <v>42674</v>
      </c>
      <c r="B134" s="4">
        <v>42674</v>
      </c>
      <c r="C134" s="5">
        <v>550203</v>
      </c>
      <c r="D134" s="167" t="s">
        <v>91</v>
      </c>
      <c r="E134" s="171" t="s">
        <v>1052</v>
      </c>
      <c r="F134" s="168">
        <v>451865.91</v>
      </c>
      <c r="G134" s="8"/>
      <c r="H134" s="23">
        <f t="shared" si="2"/>
        <v>0</v>
      </c>
      <c r="I134" s="17" t="s">
        <v>11</v>
      </c>
      <c r="J134" s="8">
        <v>30574688.440000001</v>
      </c>
      <c r="K134" s="5" t="s">
        <v>12</v>
      </c>
    </row>
    <row r="135" spans="1:11" x14ac:dyDescent="0.25">
      <c r="A135" s="4">
        <v>42674</v>
      </c>
      <c r="B135" s="4">
        <v>42674</v>
      </c>
      <c r="C135" s="5">
        <v>550203</v>
      </c>
      <c r="D135" s="167" t="s">
        <v>91</v>
      </c>
      <c r="E135" s="171" t="s">
        <v>1053</v>
      </c>
      <c r="F135" s="168">
        <v>653855.67000000004</v>
      </c>
      <c r="G135" s="8"/>
      <c r="H135" s="23">
        <f t="shared" si="2"/>
        <v>0</v>
      </c>
      <c r="I135" s="17" t="s">
        <v>11</v>
      </c>
      <c r="J135" s="8">
        <v>29920832.77</v>
      </c>
      <c r="K135" s="5" t="s">
        <v>12</v>
      </c>
    </row>
    <row r="136" spans="1:11" x14ac:dyDescent="0.25">
      <c r="A136" s="4">
        <v>42674</v>
      </c>
      <c r="B136" s="4">
        <v>42674</v>
      </c>
      <c r="C136" s="5">
        <v>550203</v>
      </c>
      <c r="D136" s="167" t="s">
        <v>91</v>
      </c>
      <c r="E136" s="171" t="s">
        <v>1054</v>
      </c>
      <c r="F136" s="168">
        <v>756524.01</v>
      </c>
      <c r="G136" s="8"/>
      <c r="H136" s="23">
        <f t="shared" si="2"/>
        <v>0</v>
      </c>
      <c r="I136" s="17" t="s">
        <v>11</v>
      </c>
      <c r="J136" s="8">
        <v>29164308.760000002</v>
      </c>
      <c r="K136" s="5" t="s">
        <v>12</v>
      </c>
    </row>
    <row r="137" spans="1:11" x14ac:dyDescent="0.25">
      <c r="A137" s="4">
        <v>42674</v>
      </c>
      <c r="B137" s="4">
        <v>42674</v>
      </c>
      <c r="C137" s="5">
        <v>550203</v>
      </c>
      <c r="D137" s="167" t="s">
        <v>91</v>
      </c>
      <c r="E137" s="171" t="s">
        <v>1055</v>
      </c>
      <c r="F137" s="168">
        <v>843087.79</v>
      </c>
      <c r="G137" s="8"/>
      <c r="H137" s="23">
        <f t="shared" si="2"/>
        <v>0</v>
      </c>
      <c r="I137" s="17" t="s">
        <v>11</v>
      </c>
      <c r="J137" s="8">
        <v>28321220.969999999</v>
      </c>
      <c r="K137" s="5" t="s">
        <v>12</v>
      </c>
    </row>
    <row r="138" spans="1:11" x14ac:dyDescent="0.25">
      <c r="A138" s="4">
        <v>42674</v>
      </c>
      <c r="B138" s="4">
        <v>42674</v>
      </c>
      <c r="C138" s="5">
        <v>550203</v>
      </c>
      <c r="D138" s="167" t="s">
        <v>91</v>
      </c>
      <c r="E138" s="171" t="s">
        <v>1056</v>
      </c>
      <c r="F138" s="168">
        <v>972328.77</v>
      </c>
      <c r="G138" s="8"/>
      <c r="H138" s="23">
        <f t="shared" si="2"/>
        <v>0</v>
      </c>
      <c r="I138" s="17" t="s">
        <v>11</v>
      </c>
      <c r="J138" s="8">
        <v>27348892.199999999</v>
      </c>
      <c r="K138" s="5" t="s">
        <v>12</v>
      </c>
    </row>
    <row r="139" spans="1:11" x14ac:dyDescent="0.25">
      <c r="A139" s="4">
        <v>42674</v>
      </c>
      <c r="B139" s="4">
        <v>42674</v>
      </c>
      <c r="C139" s="5">
        <v>550203</v>
      </c>
      <c r="D139" s="167" t="s">
        <v>91</v>
      </c>
      <c r="E139" s="171" t="s">
        <v>1057</v>
      </c>
      <c r="F139" s="168">
        <v>1032334.67</v>
      </c>
      <c r="G139" s="8"/>
      <c r="H139" s="23">
        <f t="shared" si="2"/>
        <v>0</v>
      </c>
      <c r="I139" s="17" t="s">
        <v>11</v>
      </c>
      <c r="J139" s="8">
        <v>26316557.530000001</v>
      </c>
      <c r="K139" s="5" t="s">
        <v>12</v>
      </c>
    </row>
    <row r="140" spans="1:11" x14ac:dyDescent="0.25">
      <c r="A140" s="4">
        <v>42674</v>
      </c>
      <c r="B140" s="4">
        <v>42674</v>
      </c>
      <c r="C140" s="5">
        <v>550203</v>
      </c>
      <c r="D140" s="167" t="s">
        <v>91</v>
      </c>
      <c r="E140" s="171" t="s">
        <v>1058</v>
      </c>
      <c r="F140" s="168">
        <v>2459406.19</v>
      </c>
      <c r="G140" s="8"/>
      <c r="H140" s="23">
        <f t="shared" si="2"/>
        <v>0</v>
      </c>
      <c r="I140" s="17" t="s">
        <v>11</v>
      </c>
      <c r="J140" s="8">
        <v>23857151.34</v>
      </c>
      <c r="K140" s="5" t="s">
        <v>12</v>
      </c>
    </row>
    <row r="141" spans="1:11" x14ac:dyDescent="0.25">
      <c r="A141" s="4">
        <v>42674</v>
      </c>
      <c r="B141" s="4">
        <v>42674</v>
      </c>
      <c r="C141" s="5">
        <v>550203</v>
      </c>
      <c r="D141" s="167" t="s">
        <v>91</v>
      </c>
      <c r="E141" s="171" t="s">
        <v>1059</v>
      </c>
      <c r="F141" s="168">
        <v>6758106.6299999999</v>
      </c>
      <c r="G141" s="8"/>
      <c r="H141" s="23">
        <f t="shared" si="2"/>
        <v>0</v>
      </c>
      <c r="I141" s="17" t="s">
        <v>11</v>
      </c>
      <c r="J141" s="8">
        <v>17099044.710000001</v>
      </c>
      <c r="K141" s="5" t="s">
        <v>12</v>
      </c>
    </row>
    <row r="142" spans="1:11" x14ac:dyDescent="0.25">
      <c r="A142" s="4">
        <v>42674</v>
      </c>
      <c r="B142" s="4">
        <v>42674</v>
      </c>
      <c r="C142" s="5">
        <v>550203</v>
      </c>
      <c r="D142" s="167" t="s">
        <v>91</v>
      </c>
      <c r="E142" s="171" t="s">
        <v>1060</v>
      </c>
      <c r="F142" s="168">
        <v>9714795.3300000001</v>
      </c>
      <c r="G142" s="8"/>
      <c r="H142" s="23">
        <f t="shared" si="2"/>
        <v>0</v>
      </c>
      <c r="I142" s="17" t="s">
        <v>11</v>
      </c>
      <c r="J142" s="8">
        <v>7384249.3799999999</v>
      </c>
      <c r="K142" s="5" t="s">
        <v>12</v>
      </c>
    </row>
    <row r="143" spans="1:11" x14ac:dyDescent="0.25">
      <c r="A143" s="4">
        <v>42674</v>
      </c>
      <c r="B143" s="4">
        <v>42674</v>
      </c>
      <c r="C143" s="5">
        <v>550203</v>
      </c>
      <c r="D143" s="167" t="s">
        <v>91</v>
      </c>
      <c r="E143" s="171" t="s">
        <v>97</v>
      </c>
      <c r="F143" s="168">
        <v>14858151.41</v>
      </c>
      <c r="G143" s="8"/>
      <c r="H143" s="23">
        <f t="shared" si="2"/>
        <v>0</v>
      </c>
      <c r="I143" s="17" t="s">
        <v>11</v>
      </c>
      <c r="J143" s="8">
        <v>7473902.0300000003</v>
      </c>
      <c r="K143" s="5" t="s">
        <v>11</v>
      </c>
    </row>
    <row r="144" spans="1:11" x14ac:dyDescent="0.25">
      <c r="A144" s="4">
        <v>42674</v>
      </c>
      <c r="B144" s="4">
        <v>42674</v>
      </c>
      <c r="C144" s="5">
        <v>550203</v>
      </c>
      <c r="D144" s="5" t="s">
        <v>92</v>
      </c>
      <c r="E144" s="14" t="s">
        <v>98</v>
      </c>
      <c r="F144" s="165"/>
      <c r="G144" s="27">
        <v>4646770.58</v>
      </c>
      <c r="H144" s="23">
        <f>G144</f>
        <v>4646770.58</v>
      </c>
      <c r="I144" s="17" t="s">
        <v>12</v>
      </c>
      <c r="J144" s="8">
        <v>2827131.45</v>
      </c>
      <c r="K144" s="5" t="s">
        <v>11</v>
      </c>
    </row>
    <row r="145" spans="1:11" x14ac:dyDescent="0.25">
      <c r="A145" s="4">
        <v>42674</v>
      </c>
      <c r="B145" s="4">
        <v>42674</v>
      </c>
      <c r="C145" s="5">
        <v>550203</v>
      </c>
      <c r="D145" s="5" t="s">
        <v>93</v>
      </c>
      <c r="E145" s="14" t="s">
        <v>97</v>
      </c>
      <c r="F145" s="165"/>
      <c r="G145" s="19">
        <v>41552929.43</v>
      </c>
      <c r="H145" s="23">
        <f>G145-M68</f>
        <v>0</v>
      </c>
      <c r="I145" s="18" t="s">
        <v>12</v>
      </c>
      <c r="J145" s="8">
        <v>38725797.979999997</v>
      </c>
      <c r="K145" s="5" t="s">
        <v>12</v>
      </c>
    </row>
    <row r="146" spans="1:11" x14ac:dyDescent="0.25">
      <c r="A146" s="4">
        <v>42674</v>
      </c>
      <c r="B146" s="4">
        <v>42674</v>
      </c>
      <c r="C146" s="5">
        <v>550203</v>
      </c>
      <c r="D146" s="5" t="s">
        <v>94</v>
      </c>
      <c r="E146" s="14" t="s">
        <v>97</v>
      </c>
      <c r="F146" s="165"/>
      <c r="G146" s="22">
        <v>28653183.960000001</v>
      </c>
      <c r="H146" s="23">
        <f>G146-F148</f>
        <v>0</v>
      </c>
      <c r="I146" s="17" t="s">
        <v>12</v>
      </c>
      <c r="J146" s="8">
        <v>67378981.939999998</v>
      </c>
      <c r="K146" s="5" t="s">
        <v>12</v>
      </c>
    </row>
    <row r="147" spans="1:11" x14ac:dyDescent="0.25">
      <c r="A147" s="4">
        <v>42674</v>
      </c>
      <c r="B147" s="4">
        <v>42674</v>
      </c>
      <c r="C147" s="5">
        <v>550203</v>
      </c>
      <c r="D147" s="5" t="s">
        <v>95</v>
      </c>
      <c r="E147" s="13" t="s">
        <v>101</v>
      </c>
      <c r="F147" s="165">
        <v>12866331.65</v>
      </c>
      <c r="G147" s="8"/>
      <c r="H147" s="23">
        <f t="shared" si="2"/>
        <v>0</v>
      </c>
      <c r="I147" s="17" t="s">
        <v>11</v>
      </c>
      <c r="J147" s="8">
        <v>54512650.289999999</v>
      </c>
      <c r="K147" s="5" t="s">
        <v>12</v>
      </c>
    </row>
    <row r="148" spans="1:11" x14ac:dyDescent="0.25">
      <c r="A148" s="4">
        <v>42674</v>
      </c>
      <c r="B148" s="4">
        <v>42674</v>
      </c>
      <c r="C148" s="5">
        <v>550203</v>
      </c>
      <c r="D148" s="5" t="s">
        <v>96</v>
      </c>
      <c r="E148" s="13" t="s">
        <v>101</v>
      </c>
      <c r="F148" s="165">
        <v>28653183.960000001</v>
      </c>
      <c r="G148" s="8"/>
      <c r="H148" s="23">
        <f t="shared" si="2"/>
        <v>0</v>
      </c>
      <c r="I148" s="17" t="s">
        <v>11</v>
      </c>
      <c r="J148" s="8">
        <v>25859466.329999998</v>
      </c>
      <c r="K148" s="5" t="s">
        <v>12</v>
      </c>
    </row>
    <row r="149" spans="1:11" x14ac:dyDescent="0.25">
      <c r="F149" s="166">
        <f>SUM(F4:F148)</f>
        <v>94314937.069999993</v>
      </c>
      <c r="G149" s="1">
        <f>SUM(G4:G148)</f>
        <v>120174403.40000001</v>
      </c>
      <c r="H149" s="1">
        <f>SUM(H4:H148)</f>
        <v>25859466.329999998</v>
      </c>
    </row>
    <row r="150" spans="1:11" x14ac:dyDescent="0.25">
      <c r="F150" s="162">
        <f>G149-F149</f>
        <v>25859466.330000013</v>
      </c>
      <c r="G150" s="162"/>
      <c r="H150" s="154"/>
    </row>
    <row r="154" spans="1:11" x14ac:dyDescent="0.25">
      <c r="G154" s="1" t="s">
        <v>71</v>
      </c>
    </row>
  </sheetData>
  <mergeCells count="2">
    <mergeCell ref="A2:J2"/>
    <mergeCell ref="F150:G15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PF014 F 024 JAN</vt:lpstr>
      <vt:lpstr>PF014 F 24 FEV</vt:lpstr>
      <vt:lpstr>PF14 024 MAR</vt:lpstr>
      <vt:lpstr>PF14 024 ABR</vt:lpstr>
      <vt:lpstr>PF14 024 MAI</vt:lpstr>
      <vt:lpstr>PF014 024 JUN</vt:lpstr>
      <vt:lpstr>PF014 024 JUL</vt:lpstr>
      <vt:lpstr>PF014 024 AGO</vt:lpstr>
      <vt:lpstr>PF014 024 SET</vt:lpstr>
      <vt:lpstr>PF014 F 024 OUT</vt:lpstr>
    </vt:vector>
  </TitlesOfParts>
  <Company>SGI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psantos</dc:creator>
  <cp:lastModifiedBy>Izabela Victor. Freitas de Lima</cp:lastModifiedBy>
  <dcterms:created xsi:type="dcterms:W3CDTF">2016-10-31T18:48:14Z</dcterms:created>
  <dcterms:modified xsi:type="dcterms:W3CDTF">2016-11-17T11:39:09Z</dcterms:modified>
</cp:coreProperties>
</file>