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980" windowHeight="7560" activeTab="3"/>
  </bookViews>
  <sheets>
    <sheet name="JUN 16" sheetId="2" r:id="rId1"/>
    <sheet name="JUL 16" sheetId="4" r:id="rId2"/>
    <sheet name="AGO 16" sheetId="3" r:id="rId3"/>
    <sheet name="SET 16" sheetId="1" r:id="rId4"/>
    <sheet name="OUT 16" sheetId="5" r:id="rId5"/>
  </sheets>
  <calcPr calcId="125725"/>
</workbook>
</file>

<file path=xl/calcChain.xml><?xml version="1.0" encoding="utf-8"?>
<calcChain xmlns="http://schemas.openxmlformats.org/spreadsheetml/2006/main">
  <c r="H13" i="4"/>
  <c r="G13"/>
  <c r="G9" i="2"/>
  <c r="H8"/>
  <c r="G8"/>
  <c r="H28" i="3"/>
  <c r="G29" s="1"/>
  <c r="G28"/>
  <c r="H9" i="1"/>
  <c r="G10" s="1"/>
  <c r="G9"/>
  <c r="G14" i="4" l="1"/>
</calcChain>
</file>

<file path=xl/sharedStrings.xml><?xml version="1.0" encoding="utf-8"?>
<sst xmlns="http://schemas.openxmlformats.org/spreadsheetml/2006/main" count="192" uniqueCount="75">
  <si>
    <r>
      <t xml:space="preserve">Unidade Gestora: </t>
    </r>
    <r>
      <rPr>
        <sz val="8"/>
        <color indexed="11"/>
        <rFont val="Arial"/>
        <charset val="1"/>
      </rPr>
      <t>550203</t>
    </r>
    <r>
      <rPr>
        <sz val="8"/>
        <color indexed="11"/>
        <rFont val="Arial"/>
        <charset val="1"/>
      </rPr>
      <t xml:space="preserve"> - </t>
    </r>
    <r>
      <rPr>
        <sz val="8"/>
        <color indexed="11"/>
        <rFont val="Arial"/>
        <charset val="1"/>
      </rPr>
      <t xml:space="preserve">AGÊNCIA DE PREVIDÊNCIA SOCIAL DE MATO GROSSO DO SUL
</t>
    </r>
    <r>
      <rPr>
        <b/>
        <sz val="8"/>
        <color indexed="11"/>
        <rFont val="Arial"/>
        <charset val="1"/>
      </rPr>
      <t xml:space="preserve">Conta Corrente: </t>
    </r>
    <r>
      <rPr>
        <sz val="8"/>
        <color indexed="11"/>
        <rFont val="Arial"/>
        <charset val="1"/>
      </rPr>
      <t xml:space="preserve">PF00000140100000000F
</t>
    </r>
    <r>
      <rPr>
        <b/>
        <sz val="8"/>
        <color indexed="11"/>
        <rFont val="Arial"/>
        <charset val="1"/>
      </rPr>
      <t xml:space="preserve">Conta Contábil: </t>
    </r>
    <r>
      <rPr>
        <sz val="8"/>
        <color indexed="11"/>
        <rFont val="Arial"/>
        <charset val="1"/>
      </rPr>
      <t>211210100</t>
    </r>
    <r>
      <rPr>
        <sz val="8"/>
        <color indexed="11"/>
        <rFont val="Arial"/>
        <charset val="1"/>
      </rPr>
      <t xml:space="preserve"> - </t>
    </r>
    <r>
      <rPr>
        <sz val="8"/>
        <color indexed="11"/>
        <rFont val="Arial"/>
        <charset val="1"/>
      </rPr>
      <t xml:space="preserve">BENEFICIOS PREVIDENCIARIOS DO EXERCICIO
</t>
    </r>
    <r>
      <rPr>
        <b/>
        <sz val="8"/>
        <color indexed="11"/>
        <rFont val="Arial"/>
        <charset val="1"/>
      </rPr>
      <t xml:space="preserve">Saldo Anterior à </t>
    </r>
    <r>
      <rPr>
        <b/>
        <sz val="8"/>
        <color indexed="11"/>
        <rFont val="Arial"/>
        <charset val="1"/>
      </rPr>
      <t>1/9/2016</t>
    </r>
    <r>
      <rPr>
        <b/>
        <sz val="8"/>
        <color indexed="11"/>
        <rFont val="Arial"/>
        <charset val="1"/>
      </rPr>
      <t xml:space="preserve"> :</t>
    </r>
    <r>
      <rPr>
        <sz val="8"/>
        <color indexed="11"/>
        <rFont val="Arial"/>
        <charset val="1"/>
      </rPr>
      <t xml:space="preserve"> R$ </t>
    </r>
    <r>
      <rPr>
        <sz val="8"/>
        <color indexed="11"/>
        <rFont val="Arial"/>
        <charset val="1"/>
      </rPr>
      <t>28112550,69</t>
    </r>
    <r>
      <rPr>
        <sz val="8"/>
        <color indexed="11"/>
        <rFont val="Arial"/>
        <charset val="1"/>
      </rPr>
      <t xml:space="preserve">  </t>
    </r>
    <r>
      <rPr>
        <sz val="8"/>
        <color indexed="11"/>
        <rFont val="Arial"/>
        <charset val="1"/>
      </rPr>
      <t>C</t>
    </r>
  </si>
  <si>
    <t>Data de Contabilizacao</t>
  </si>
  <si>
    <t>Data de Inclusao</t>
  </si>
  <si>
    <t>Unidade Gestora Emitente Codigo</t>
  </si>
  <si>
    <t>Número do Documento</t>
  </si>
  <si>
    <t>Código do Evento</t>
  </si>
  <si>
    <t>Tipo de Documento</t>
  </si>
  <si>
    <t>Movimento</t>
  </si>
  <si>
    <t>Sinal Movimento</t>
  </si>
  <si>
    <t>Saldo</t>
  </si>
  <si>
    <t>Sinal Saldo</t>
  </si>
  <si>
    <t>2016LQ001308</t>
  </si>
  <si>
    <t>LIQUIDAÇÃO DE DESPESA</t>
  </si>
  <si>
    <t>C</t>
  </si>
  <si>
    <t>2016NL004093</t>
  </si>
  <si>
    <t>NOTA DE LANÇAMENTO</t>
  </si>
  <si>
    <t>D</t>
  </si>
  <si>
    <t>2016LQ001371</t>
  </si>
  <si>
    <t>2016OB03779</t>
  </si>
  <si>
    <t>ORDEM BANCÁRIA</t>
  </si>
  <si>
    <t>SALDO</t>
  </si>
  <si>
    <r>
      <t xml:space="preserve">Unidade Gestora: </t>
    </r>
    <r>
      <rPr>
        <sz val="8"/>
        <color indexed="11"/>
        <rFont val="Arial"/>
        <family val="2"/>
      </rPr>
      <t>550203</t>
    </r>
    <r>
      <rPr>
        <sz val="8"/>
        <color indexed="11"/>
        <rFont val="Arial"/>
        <family val="2"/>
      </rPr>
      <t xml:space="preserve"> - </t>
    </r>
    <r>
      <rPr>
        <sz val="8"/>
        <color indexed="11"/>
        <rFont val="Arial"/>
        <family val="2"/>
      </rPr>
      <t xml:space="preserve">AGÊNCIA DE PREVIDÊNCIA SOCIAL DE MATO GROSSO DO SUL
</t>
    </r>
    <r>
      <rPr>
        <b/>
        <sz val="8"/>
        <color indexed="11"/>
        <rFont val="Arial"/>
        <family val="2"/>
      </rPr>
      <t xml:space="preserve">Conta Corrente: </t>
    </r>
    <r>
      <rPr>
        <sz val="8"/>
        <color indexed="11"/>
        <rFont val="Arial"/>
        <family val="2"/>
      </rPr>
      <t xml:space="preserve">PF00000140100000000F
</t>
    </r>
    <r>
      <rPr>
        <b/>
        <sz val="8"/>
        <color indexed="11"/>
        <rFont val="Arial"/>
        <family val="2"/>
      </rPr>
      <t xml:space="preserve">Conta Contábil: </t>
    </r>
    <r>
      <rPr>
        <sz val="8"/>
        <color indexed="11"/>
        <rFont val="Arial"/>
        <family val="2"/>
      </rPr>
      <t>211210100</t>
    </r>
    <r>
      <rPr>
        <sz val="8"/>
        <color indexed="11"/>
        <rFont val="Arial"/>
        <family val="2"/>
      </rPr>
      <t xml:space="preserve"> - </t>
    </r>
    <r>
      <rPr>
        <sz val="8"/>
        <color indexed="11"/>
        <rFont val="Arial"/>
        <family val="2"/>
      </rPr>
      <t xml:space="preserve">BENEFICIOS PREVIDENCIARIOS DO EXERCICIO
</t>
    </r>
    <r>
      <rPr>
        <b/>
        <sz val="8"/>
        <color indexed="11"/>
        <rFont val="Arial"/>
        <family val="2"/>
      </rPr>
      <t xml:space="preserve">Saldo Anterior à </t>
    </r>
    <r>
      <rPr>
        <b/>
        <sz val="8"/>
        <color indexed="11"/>
        <rFont val="Arial"/>
        <family val="2"/>
      </rPr>
      <t>1/8/2016</t>
    </r>
    <r>
      <rPr>
        <b/>
        <sz val="8"/>
        <color indexed="11"/>
        <rFont val="Arial"/>
        <family val="2"/>
      </rPr>
      <t xml:space="preserve"> :</t>
    </r>
    <r>
      <rPr>
        <sz val="8"/>
        <color indexed="11"/>
        <rFont val="Arial"/>
        <family val="2"/>
      </rPr>
      <t xml:space="preserve"> R$ </t>
    </r>
    <r>
      <rPr>
        <sz val="8"/>
        <color indexed="11"/>
        <rFont val="Arial"/>
        <family val="2"/>
      </rPr>
      <t>61822052,8</t>
    </r>
    <r>
      <rPr>
        <sz val="8"/>
        <color indexed="11"/>
        <rFont val="Arial"/>
        <family val="2"/>
      </rPr>
      <t xml:space="preserve">  </t>
    </r>
    <r>
      <rPr>
        <sz val="8"/>
        <color indexed="11"/>
        <rFont val="Arial"/>
        <family val="2"/>
      </rPr>
      <t>C</t>
    </r>
  </si>
  <si>
    <t>2016LQ001085</t>
  </si>
  <si>
    <t>2016LQ001086</t>
  </si>
  <si>
    <t>2016LQ001213</t>
  </si>
  <si>
    <t>2016OB03068</t>
  </si>
  <si>
    <t>2016NL003684</t>
  </si>
  <si>
    <t>2016NL003685</t>
  </si>
  <si>
    <t>2016NL003688</t>
  </si>
  <si>
    <t>2016NL003689</t>
  </si>
  <si>
    <t>2016LQ001111</t>
  </si>
  <si>
    <t>2016LQ001112</t>
  </si>
  <si>
    <t>2016LQ001115</t>
  </si>
  <si>
    <t>2016LQ001116</t>
  </si>
  <si>
    <t>2016NL003726</t>
  </si>
  <si>
    <t>2016NL003731</t>
  </si>
  <si>
    <t>2016LQ001121</t>
  </si>
  <si>
    <t>2016LQ001122</t>
  </si>
  <si>
    <t>2016LQ001126</t>
  </si>
  <si>
    <t>2016LQ001136</t>
  </si>
  <si>
    <t>2016LQ001137</t>
  </si>
  <si>
    <t>2016LQ001191</t>
  </si>
  <si>
    <t>2016RT000342</t>
  </si>
  <si>
    <t>2016LQ001278</t>
  </si>
  <si>
    <t>2016OB03464</t>
  </si>
  <si>
    <r>
      <t xml:space="preserve">Unidade Gestora: </t>
    </r>
    <r>
      <rPr>
        <sz val="8"/>
        <color indexed="11"/>
        <rFont val="Arial"/>
        <family val="2"/>
      </rPr>
      <t>550203</t>
    </r>
    <r>
      <rPr>
        <sz val="8"/>
        <color indexed="11"/>
        <rFont val="Arial"/>
        <family val="2"/>
      </rPr>
      <t xml:space="preserve"> - </t>
    </r>
    <r>
      <rPr>
        <sz val="8"/>
        <color indexed="11"/>
        <rFont val="Arial"/>
        <family val="2"/>
      </rPr>
      <t xml:space="preserve">AGÊNCIA DE PREVIDÊNCIA SOCIAL DE MATO GROSSO DO SUL
</t>
    </r>
    <r>
      <rPr>
        <b/>
        <sz val="8"/>
        <color indexed="11"/>
        <rFont val="Arial"/>
        <family val="2"/>
      </rPr>
      <t xml:space="preserve">Conta Corrente: </t>
    </r>
    <r>
      <rPr>
        <sz val="8"/>
        <color indexed="11"/>
        <rFont val="Arial"/>
        <family val="2"/>
      </rPr>
      <t xml:space="preserve">PF00000140100000000F
</t>
    </r>
    <r>
      <rPr>
        <b/>
        <sz val="8"/>
        <color indexed="11"/>
        <rFont val="Arial"/>
        <family val="2"/>
      </rPr>
      <t xml:space="preserve">Conta Contábil: </t>
    </r>
    <r>
      <rPr>
        <sz val="8"/>
        <color indexed="11"/>
        <rFont val="Arial"/>
        <family val="2"/>
      </rPr>
      <t>211210100</t>
    </r>
    <r>
      <rPr>
        <sz val="8"/>
        <color indexed="11"/>
        <rFont val="Arial"/>
        <family val="2"/>
      </rPr>
      <t xml:space="preserve"> - </t>
    </r>
    <r>
      <rPr>
        <sz val="8"/>
        <color indexed="11"/>
        <rFont val="Arial"/>
        <family val="2"/>
      </rPr>
      <t xml:space="preserve">BENEFICIOS PREVIDENCIARIOS DO EXERCICIO
</t>
    </r>
    <r>
      <rPr>
        <b/>
        <sz val="8"/>
        <color indexed="11"/>
        <rFont val="Arial"/>
        <family val="2"/>
      </rPr>
      <t xml:space="preserve">Saldo Anterior à </t>
    </r>
    <r>
      <rPr>
        <b/>
        <sz val="8"/>
        <color indexed="11"/>
        <rFont val="Arial"/>
        <family val="2"/>
      </rPr>
      <t>1/6/2016</t>
    </r>
    <r>
      <rPr>
        <b/>
        <sz val="8"/>
        <color indexed="11"/>
        <rFont val="Arial"/>
        <family val="2"/>
      </rPr>
      <t xml:space="preserve"> :</t>
    </r>
    <r>
      <rPr>
        <sz val="8"/>
        <color indexed="11"/>
        <rFont val="Arial"/>
        <family val="2"/>
      </rPr>
      <t xml:space="preserve"> R$ </t>
    </r>
    <r>
      <rPr>
        <sz val="8"/>
        <color indexed="11"/>
        <rFont val="Arial"/>
        <family val="2"/>
      </rPr>
      <t>0</t>
    </r>
    <r>
      <rPr>
        <sz val="8"/>
        <color indexed="11"/>
        <rFont val="Arial"/>
        <family val="2"/>
      </rPr>
      <t xml:space="preserve">  </t>
    </r>
    <r>
      <rPr>
        <sz val="8"/>
        <color indexed="11"/>
        <rFont val="Arial"/>
        <family val="2"/>
      </rPr>
      <t>C</t>
    </r>
  </si>
  <si>
    <t>2016LQ000848</t>
  </si>
  <si>
    <t>2016LQ000850</t>
  </si>
  <si>
    <t>2016LQ000857</t>
  </si>
  <si>
    <r>
      <t xml:space="preserve">Unidade Gestora: </t>
    </r>
    <r>
      <rPr>
        <sz val="8"/>
        <color indexed="11"/>
        <rFont val="Arial"/>
        <family val="2"/>
      </rPr>
      <t>550203</t>
    </r>
    <r>
      <rPr>
        <sz val="8"/>
        <color indexed="11"/>
        <rFont val="Arial"/>
        <family val="2"/>
      </rPr>
      <t xml:space="preserve"> - </t>
    </r>
    <r>
      <rPr>
        <sz val="8"/>
        <color indexed="11"/>
        <rFont val="Arial"/>
        <family val="2"/>
      </rPr>
      <t xml:space="preserve">AGÊNCIA DE PREVIDÊNCIA SOCIAL DE MATO GROSSO DO SUL
</t>
    </r>
    <r>
      <rPr>
        <b/>
        <sz val="8"/>
        <color indexed="11"/>
        <rFont val="Arial"/>
        <family val="2"/>
      </rPr>
      <t xml:space="preserve">Conta Corrente: </t>
    </r>
    <r>
      <rPr>
        <sz val="8"/>
        <color indexed="11"/>
        <rFont val="Arial"/>
        <family val="2"/>
      </rPr>
      <t xml:space="preserve">PF00000140100000000F
</t>
    </r>
    <r>
      <rPr>
        <b/>
        <sz val="8"/>
        <color indexed="11"/>
        <rFont val="Arial"/>
        <family val="2"/>
      </rPr>
      <t xml:space="preserve">Conta Contábil: </t>
    </r>
    <r>
      <rPr>
        <sz val="8"/>
        <color indexed="11"/>
        <rFont val="Arial"/>
        <family val="2"/>
      </rPr>
      <t>211210100</t>
    </r>
    <r>
      <rPr>
        <sz val="8"/>
        <color indexed="11"/>
        <rFont val="Arial"/>
        <family val="2"/>
      </rPr>
      <t xml:space="preserve"> - </t>
    </r>
    <r>
      <rPr>
        <sz val="8"/>
        <color indexed="11"/>
        <rFont val="Arial"/>
        <family val="2"/>
      </rPr>
      <t xml:space="preserve">BENEFICIOS PREVIDENCIARIOS DO EXERCICIO
</t>
    </r>
    <r>
      <rPr>
        <b/>
        <sz val="8"/>
        <color indexed="11"/>
        <rFont val="Arial"/>
        <family val="2"/>
      </rPr>
      <t xml:space="preserve">Saldo Anterior à </t>
    </r>
    <r>
      <rPr>
        <b/>
        <sz val="8"/>
        <color indexed="11"/>
        <rFont val="Arial"/>
        <family val="2"/>
      </rPr>
      <t>1/7/2016</t>
    </r>
    <r>
      <rPr>
        <b/>
        <sz val="8"/>
        <color indexed="11"/>
        <rFont val="Arial"/>
        <family val="2"/>
      </rPr>
      <t xml:space="preserve"> :</t>
    </r>
    <r>
      <rPr>
        <sz val="8"/>
        <color indexed="11"/>
        <rFont val="Arial"/>
        <family val="2"/>
      </rPr>
      <t xml:space="preserve"> R$ </t>
    </r>
    <r>
      <rPr>
        <sz val="8"/>
        <color indexed="11"/>
        <rFont val="Arial"/>
        <family val="2"/>
      </rPr>
      <t>67831962,38</t>
    </r>
    <r>
      <rPr>
        <sz val="8"/>
        <color indexed="11"/>
        <rFont val="Arial"/>
        <family val="2"/>
      </rPr>
      <t xml:space="preserve">  </t>
    </r>
    <r>
      <rPr>
        <sz val="8"/>
        <color indexed="11"/>
        <rFont val="Arial"/>
        <family val="2"/>
      </rPr>
      <t>C</t>
    </r>
  </si>
  <si>
    <t>2016LQ001054</t>
  </si>
  <si>
    <t>2016OB02673</t>
  </si>
  <si>
    <t>2016NL003225</t>
  </si>
  <si>
    <t>2016NL003226</t>
  </si>
  <si>
    <t>2016LQ000909</t>
  </si>
  <si>
    <t>2016LQ000910</t>
  </si>
  <si>
    <t>2016DPG00034</t>
  </si>
  <si>
    <t>2016LQ000998</t>
  </si>
  <si>
    <t>Liquidação parcial da folha de Inativos Encargos Gerais de jun/2016.</t>
  </si>
  <si>
    <t>Liquidação parcial da folha de inativos encargos gerais de jun/2016.</t>
  </si>
  <si>
    <t>Regularização do aporte da folha de maio/2016.</t>
  </si>
  <si>
    <t>Liquidação parcial da folha de inativos encargos gerais de julho/2016.</t>
  </si>
  <si>
    <t>Liquidação do destaque referente ao abono da folha de inativos encargos gerais de junho/2016.</t>
  </si>
  <si>
    <t>Liquidação do destaque referente ao abono da folha de inativos militares de junho/2016.</t>
  </si>
  <si>
    <t>Refere-se a liquidação regularização do artigo 117 da Assembléia Legislativa conforme estorno das LQ's 0126/0217/0442/0634/0757/0894/01055 relativo: jan/16 a jul/16.</t>
  </si>
  <si>
    <t>Refere-se a liquidação regularização do artigo 117 da Tribunal de Contas conforme estorno das LQ's 0091/0213/0437/0547/0707/0841/01011 relativo: jan/16 a jul/16.</t>
  </si>
  <si>
    <t>LIQUIDAÇÃO PARA REGULARIZAÇÃO DA TRANSFERÊNCIA DO DÉFICIT APURADO NA GAIP DO MÊS DE JANEIRO, FEVEREIRO, JUNHO E JULHO /2016 (PLANO FINANCEIRO) DO TJMS, CONFORME APURAÇÃO NA GAIP - ARTIGO 117 DA LEI 3.150/2015 CONFORME 2016OB00270.</t>
  </si>
  <si>
    <t>LIQUIDAÇÃO PARA REGULARIZAÇÃO DA TRANSFERÊNCIA DO DÉFICIT APURADO NA GAIP DO MÊS DE JANEIRO A JULHO/2016 (PLANO FINANCEIRO) DO TJMS, CONFORME APURAÇÃO NA GAIP - ARTIGO 117 DA LEI 3.150/2015.</t>
  </si>
  <si>
    <t>ESTORNO</t>
  </si>
  <si>
    <t>Liquidação da folha de Inativos Encargos Gerais de ago/2016.</t>
  </si>
  <si>
    <t>Liquidação da folha de pensionistas da Assembléia Legislativa de MS de agosto/2016.</t>
  </si>
  <si>
    <t>BAIXA LQ 1126</t>
  </si>
  <si>
    <t>Retenção da folha de pensionistas da Assembléia Legislativa de MS de agosto/2016.</t>
  </si>
  <si>
    <t>Estorno parcial 2016LQ000857 da folha de inativos encargos gerais de jun/2016.</t>
  </si>
  <si>
    <t>Pagamento de folha de Encargos Gerais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</si>
</sst>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8" formatCode="[$-10416]d/m/yyyy"/>
    <numFmt numFmtId="169" formatCode="[$-10416]#,##0.00;\(#,##0.00\)"/>
  </numFmts>
  <fonts count="13">
    <font>
      <sz val="11"/>
      <color theme="1"/>
      <name val="Calibri"/>
      <family val="2"/>
      <scheme val="minor"/>
    </font>
    <font>
      <sz val="10"/>
      <name val="Arial"/>
    </font>
    <font>
      <sz val="8"/>
      <color indexed="11"/>
      <name val="Arial"/>
      <charset val="1"/>
    </font>
    <font>
      <b/>
      <sz val="8"/>
      <color indexed="11"/>
      <name val="Arial"/>
      <charset val="1"/>
    </font>
    <font>
      <sz val="8"/>
      <color indexed="8"/>
      <name val="Arial"/>
      <charset val="1"/>
    </font>
    <font>
      <b/>
      <sz val="8"/>
      <color indexed="11"/>
      <name val="Arial"/>
      <family val="2"/>
    </font>
    <font>
      <sz val="10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9"/>
      <color rgb="FF222222"/>
      <name val="Helvetica"/>
      <family val="2"/>
    </font>
    <font>
      <sz val="8"/>
      <color rgb="FF333333"/>
      <name val="Helvetica"/>
      <family val="2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2">
    <xf numFmtId="0" fontId="0" fillId="0" borderId="0" xfId="0"/>
    <xf numFmtId="0" fontId="1" fillId="0" borderId="0" xfId="1"/>
    <xf numFmtId="0" fontId="3" fillId="2" borderId="1" xfId="1" applyFont="1" applyFill="1" applyBorder="1" applyAlignment="1" applyProtection="1">
      <alignment horizontal="left" vertical="top" wrapText="1" readingOrder="1"/>
      <protection locked="0"/>
    </xf>
    <xf numFmtId="0" fontId="3" fillId="2" borderId="1" xfId="1" applyFont="1" applyFill="1" applyBorder="1" applyAlignment="1" applyProtection="1">
      <alignment horizontal="center" vertical="top" wrapText="1" readingOrder="1"/>
      <protection locked="0"/>
    </xf>
    <xf numFmtId="168" fontId="4" fillId="0" borderId="1" xfId="1" applyNumberFormat="1" applyFont="1" applyBorder="1" applyAlignment="1" applyProtection="1">
      <alignment horizontal="center" vertical="top" wrapText="1" readingOrder="1"/>
      <protection locked="0"/>
    </xf>
    <xf numFmtId="0" fontId="4" fillId="0" borderId="1" xfId="1" applyFont="1" applyBorder="1" applyAlignment="1" applyProtection="1">
      <alignment horizontal="center" vertical="top" wrapText="1" readingOrder="1"/>
      <protection locked="0"/>
    </xf>
    <xf numFmtId="169" fontId="4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3" fillId="2" borderId="1" xfId="1" applyFont="1" applyFill="1" applyBorder="1" applyAlignment="1" applyProtection="1">
      <alignment horizontal="left" vertical="top" wrapText="1" readingOrder="1"/>
      <protection locked="0"/>
    </xf>
    <xf numFmtId="0" fontId="1" fillId="0" borderId="2" xfId="1" applyBorder="1" applyAlignment="1" applyProtection="1">
      <alignment vertical="top" wrapText="1"/>
      <protection locked="0"/>
    </xf>
    <xf numFmtId="0" fontId="1" fillId="0" borderId="3" xfId="1" applyBorder="1" applyAlignment="1" applyProtection="1">
      <alignment vertical="top" wrapText="1"/>
      <protection locked="0"/>
    </xf>
    <xf numFmtId="0" fontId="5" fillId="2" borderId="1" xfId="1" applyFont="1" applyFill="1" applyBorder="1" applyAlignment="1" applyProtection="1">
      <alignment horizontal="center" vertical="top" wrapText="1" readingOrder="1"/>
      <protection locked="0"/>
    </xf>
    <xf numFmtId="43" fontId="1" fillId="0" borderId="0" xfId="1" applyNumberFormat="1"/>
    <xf numFmtId="43" fontId="3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43" fontId="4" fillId="0" borderId="1" xfId="1" applyNumberFormat="1" applyFont="1" applyBorder="1" applyAlignment="1" applyProtection="1">
      <alignment horizontal="right" vertical="top" wrapText="1" readingOrder="1"/>
      <protection locked="0"/>
    </xf>
    <xf numFmtId="43" fontId="0" fillId="0" borderId="0" xfId="0" applyNumberFormat="1"/>
    <xf numFmtId="43" fontId="0" fillId="0" borderId="0" xfId="0" applyNumberFormat="1" applyAlignment="1">
      <alignment horizontal="center"/>
    </xf>
    <xf numFmtId="0" fontId="6" fillId="0" borderId="0" xfId="2"/>
    <xf numFmtId="0" fontId="5" fillId="2" borderId="1" xfId="2" applyFont="1" applyFill="1" applyBorder="1" applyAlignment="1" applyProtection="1">
      <alignment horizontal="left" vertical="top" wrapText="1" readingOrder="1"/>
      <protection locked="0"/>
    </xf>
    <xf numFmtId="0" fontId="5" fillId="2" borderId="1" xfId="2" applyFont="1" applyFill="1" applyBorder="1" applyAlignment="1" applyProtection="1">
      <alignment horizontal="center" vertical="top" wrapText="1" readingOrder="1"/>
      <protection locked="0"/>
    </xf>
    <xf numFmtId="168" fontId="8" fillId="0" borderId="1" xfId="2" applyNumberFormat="1" applyFont="1" applyBorder="1" applyAlignment="1" applyProtection="1">
      <alignment horizontal="center" vertical="top" wrapText="1" readingOrder="1"/>
      <protection locked="0"/>
    </xf>
    <xf numFmtId="0" fontId="8" fillId="0" borderId="1" xfId="2" applyFont="1" applyBorder="1" applyAlignment="1" applyProtection="1">
      <alignment horizontal="center" vertical="top" wrapText="1" readingOrder="1"/>
      <protection locked="0"/>
    </xf>
    <xf numFmtId="169" fontId="8" fillId="0" borderId="1" xfId="2" applyNumberFormat="1" applyFont="1" applyBorder="1" applyAlignment="1" applyProtection="1">
      <alignment horizontal="right" vertical="top" wrapText="1" readingOrder="1"/>
      <protection locked="0"/>
    </xf>
    <xf numFmtId="0" fontId="5" fillId="2" borderId="1" xfId="2" applyFont="1" applyFill="1" applyBorder="1" applyAlignment="1" applyProtection="1">
      <alignment horizontal="left" vertical="top" wrapText="1" readingOrder="1"/>
      <protection locked="0"/>
    </xf>
    <xf numFmtId="0" fontId="6" fillId="0" borderId="2" xfId="2" applyBorder="1" applyAlignment="1" applyProtection="1">
      <alignment vertical="top" wrapText="1"/>
      <protection locked="0"/>
    </xf>
    <xf numFmtId="0" fontId="6" fillId="0" borderId="3" xfId="2" applyBorder="1" applyAlignment="1" applyProtection="1">
      <alignment vertical="top" wrapText="1"/>
      <protection locked="0"/>
    </xf>
    <xf numFmtId="43" fontId="6" fillId="0" borderId="0" xfId="2" applyNumberFormat="1"/>
    <xf numFmtId="43" fontId="5" fillId="2" borderId="1" xfId="2" applyNumberFormat="1" applyFont="1" applyFill="1" applyBorder="1" applyAlignment="1" applyProtection="1">
      <alignment horizontal="center" vertical="center" wrapText="1" readingOrder="1"/>
      <protection locked="0"/>
    </xf>
    <xf numFmtId="43" fontId="8" fillId="0" borderId="1" xfId="2" applyNumberFormat="1" applyFont="1" applyBorder="1" applyAlignment="1" applyProtection="1">
      <alignment horizontal="right" vertical="top" wrapText="1" readingOrder="1"/>
      <protection locked="0"/>
    </xf>
    <xf numFmtId="4" fontId="9" fillId="0" borderId="0" xfId="0" applyNumberFormat="1" applyFont="1"/>
    <xf numFmtId="43" fontId="0" fillId="0" borderId="0" xfId="0" applyNumberFormat="1" applyAlignment="1"/>
    <xf numFmtId="0" fontId="5" fillId="2" borderId="1" xfId="0" applyFont="1" applyFill="1" applyBorder="1" applyAlignment="1" applyProtection="1">
      <alignment horizontal="left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top" wrapText="1" readingOrder="1"/>
      <protection locked="0"/>
    </xf>
    <xf numFmtId="168" fontId="8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169" fontId="8" fillId="0" borderId="1" xfId="0" applyNumberFormat="1" applyFont="1" applyBorder="1" applyAlignment="1" applyProtection="1">
      <alignment horizontal="right" vertical="top" wrapText="1" readingOrder="1"/>
      <protection locked="0"/>
    </xf>
    <xf numFmtId="43" fontId="5" fillId="2" borderId="1" xfId="0" applyNumberFormat="1" applyFont="1" applyFill="1" applyBorder="1" applyAlignment="1" applyProtection="1">
      <alignment horizontal="center" vertical="top" wrapText="1" readingOrder="1"/>
      <protection locked="0"/>
    </xf>
    <xf numFmtId="43" fontId="8" fillId="0" borderId="1" xfId="0" applyNumberFormat="1" applyFont="1" applyBorder="1" applyAlignment="1" applyProtection="1">
      <alignment horizontal="right" vertical="top" wrapText="1" readingOrder="1"/>
      <protection locked="0"/>
    </xf>
    <xf numFmtId="43" fontId="5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0" xfId="0" applyFont="1"/>
    <xf numFmtId="0" fontId="8" fillId="0" borderId="1" xfId="0" applyFont="1" applyBorder="1" applyAlignment="1" applyProtection="1">
      <alignment horizontal="left" vertical="top" wrapText="1" readingOrder="1"/>
      <protection locked="0"/>
    </xf>
    <xf numFmtId="0" fontId="10" fillId="0" borderId="0" xfId="0" applyFont="1" applyAlignment="1">
      <alignment horizontal="left"/>
    </xf>
    <xf numFmtId="43" fontId="12" fillId="0" borderId="1" xfId="2" applyNumberFormat="1" applyFont="1" applyBorder="1" applyAlignment="1" applyProtection="1">
      <alignment horizontal="right" vertical="top" wrapText="1" readingOrder="1"/>
      <protection locked="0"/>
    </xf>
    <xf numFmtId="0" fontId="8" fillId="0" borderId="1" xfId="2" applyFont="1" applyBorder="1" applyAlignment="1" applyProtection="1">
      <alignment horizontal="left" vertical="top" wrapText="1" readingOrder="1"/>
      <protection locked="0"/>
    </xf>
    <xf numFmtId="0" fontId="12" fillId="0" borderId="1" xfId="2" applyFont="1" applyBorder="1" applyAlignment="1" applyProtection="1">
      <alignment horizontal="center" vertical="top" wrapText="1" readingOrder="1"/>
      <protection locked="0"/>
    </xf>
    <xf numFmtId="0" fontId="8" fillId="3" borderId="1" xfId="0" applyFont="1" applyFill="1" applyBorder="1" applyAlignment="1" applyProtection="1">
      <alignment horizontal="left" vertical="top" wrapText="1" readingOrder="1"/>
      <protection locked="0"/>
    </xf>
    <xf numFmtId="43" fontId="8" fillId="3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8" fillId="3" borderId="1" xfId="2" applyFont="1" applyFill="1" applyBorder="1" applyAlignment="1" applyProtection="1">
      <alignment horizontal="left" vertical="top" wrapText="1" readingOrder="1"/>
      <protection locked="0"/>
    </xf>
    <xf numFmtId="43" fontId="8" fillId="3" borderId="1" xfId="2" applyNumberFormat="1" applyFont="1" applyFill="1" applyBorder="1" applyAlignment="1" applyProtection="1">
      <alignment horizontal="right" vertical="top" wrapText="1" readingOrder="1"/>
      <protection locked="0"/>
    </xf>
    <xf numFmtId="43" fontId="12" fillId="0" borderId="1" xfId="1" applyNumberFormat="1" applyFont="1" applyBorder="1" applyAlignment="1" applyProtection="1">
      <alignment horizontal="right" vertical="top" wrapText="1" readingOrder="1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9"/>
  <sheetViews>
    <sheetView workbookViewId="0">
      <selection activeCell="D1" sqref="D1:D1048576"/>
    </sheetView>
  </sheetViews>
  <sheetFormatPr defaultRowHeight="15"/>
  <cols>
    <col min="4" max="4" width="15.140625" customWidth="1"/>
    <col min="6" max="6" width="52.42578125" customWidth="1"/>
    <col min="7" max="8" width="14.5703125" style="14" customWidth="1"/>
    <col min="10" max="10" width="10.85546875" bestFit="1" customWidth="1"/>
  </cols>
  <sheetData>
    <row r="2" spans="1:11">
      <c r="A2" s="30" t="s">
        <v>45</v>
      </c>
      <c r="B2" s="31"/>
      <c r="C2" s="31"/>
      <c r="D2" s="31"/>
      <c r="E2" s="31"/>
      <c r="F2" s="31"/>
      <c r="G2" s="31"/>
      <c r="H2" s="31"/>
      <c r="I2" s="31"/>
      <c r="J2" s="32"/>
      <c r="K2" s="33"/>
    </row>
    <row r="3" spans="1:11" ht="45">
      <c r="A3" s="34" t="s">
        <v>1</v>
      </c>
      <c r="B3" s="34" t="s">
        <v>2</v>
      </c>
      <c r="C3" s="34" t="s">
        <v>3</v>
      </c>
      <c r="D3" s="34" t="s">
        <v>4</v>
      </c>
      <c r="E3" s="34" t="s">
        <v>5</v>
      </c>
      <c r="F3" s="34" t="s">
        <v>6</v>
      </c>
      <c r="G3" s="38" t="s">
        <v>7</v>
      </c>
      <c r="H3" s="38"/>
      <c r="I3" s="34" t="s">
        <v>8</v>
      </c>
      <c r="J3" s="34" t="s">
        <v>9</v>
      </c>
      <c r="K3" s="34" t="s">
        <v>10</v>
      </c>
    </row>
    <row r="4" spans="1:11">
      <c r="A4" s="34"/>
      <c r="B4" s="34"/>
      <c r="C4" s="34"/>
      <c r="D4" s="34"/>
      <c r="E4" s="34"/>
      <c r="F4" s="34" t="s">
        <v>20</v>
      </c>
      <c r="G4" s="38">
        <v>0</v>
      </c>
      <c r="H4" s="38">
        <v>0</v>
      </c>
      <c r="I4" s="34"/>
      <c r="J4" s="34"/>
      <c r="K4" s="34"/>
    </row>
    <row r="5" spans="1:11">
      <c r="A5" s="35">
        <v>42551</v>
      </c>
      <c r="B5" s="35">
        <v>42551</v>
      </c>
      <c r="C5" s="36">
        <v>550203</v>
      </c>
      <c r="D5" s="36" t="s">
        <v>46</v>
      </c>
      <c r="E5" s="36"/>
      <c r="F5" s="36" t="s">
        <v>58</v>
      </c>
      <c r="G5" s="39"/>
      <c r="H5" s="39">
        <v>50528046.469999999</v>
      </c>
      <c r="I5" s="36" t="s">
        <v>13</v>
      </c>
      <c r="J5" s="37">
        <v>50528046.469999999</v>
      </c>
      <c r="K5" s="36" t="s">
        <v>13</v>
      </c>
    </row>
    <row r="6" spans="1:11">
      <c r="A6" s="35">
        <v>42551</v>
      </c>
      <c r="B6" s="35">
        <v>42551</v>
      </c>
      <c r="C6" s="36">
        <v>550203</v>
      </c>
      <c r="D6" s="36" t="s">
        <v>47</v>
      </c>
      <c r="E6" s="36"/>
      <c r="F6" s="36" t="s">
        <v>58</v>
      </c>
      <c r="G6" s="39">
        <v>27696084.09</v>
      </c>
      <c r="H6" s="39"/>
      <c r="I6" s="36" t="s">
        <v>16</v>
      </c>
      <c r="J6" s="37">
        <v>22831962.379999999</v>
      </c>
      <c r="K6" s="36" t="s">
        <v>13</v>
      </c>
    </row>
    <row r="7" spans="1:11">
      <c r="A7" s="35">
        <v>42551</v>
      </c>
      <c r="B7" s="35">
        <v>42551</v>
      </c>
      <c r="C7" s="36">
        <v>550203</v>
      </c>
      <c r="D7" s="36" t="s">
        <v>48</v>
      </c>
      <c r="E7" s="36"/>
      <c r="F7" s="36" t="s">
        <v>59</v>
      </c>
      <c r="G7" s="39"/>
      <c r="H7" s="39">
        <v>45000000</v>
      </c>
      <c r="I7" s="36" t="s">
        <v>13</v>
      </c>
      <c r="J7" s="37">
        <v>67831962.379999995</v>
      </c>
      <c r="K7" s="36" t="s">
        <v>13</v>
      </c>
    </row>
    <row r="8" spans="1:11">
      <c r="G8" s="14">
        <f>SUM(G4:G7)</f>
        <v>27696084.09</v>
      </c>
      <c r="H8" s="14">
        <f>SUM(H4:H7)</f>
        <v>95528046.469999999</v>
      </c>
    </row>
    <row r="9" spans="1:11">
      <c r="G9" s="15">
        <f>H8-G8</f>
        <v>67831962.379999995</v>
      </c>
      <c r="H9" s="15"/>
    </row>
  </sheetData>
  <mergeCells count="2">
    <mergeCell ref="A2:J2"/>
    <mergeCell ref="G9:H9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2:K14"/>
  <sheetViews>
    <sheetView workbookViewId="0">
      <selection activeCell="D11" sqref="D11"/>
    </sheetView>
  </sheetViews>
  <sheetFormatPr defaultRowHeight="15"/>
  <cols>
    <col min="4" max="4" width="11.7109375" bestFit="1" customWidth="1"/>
    <col min="6" max="6" width="55.85546875" style="41" customWidth="1"/>
    <col min="7" max="8" width="16" style="14" customWidth="1"/>
    <col min="10" max="10" width="17.7109375" customWidth="1"/>
  </cols>
  <sheetData>
    <row r="2" spans="1:11">
      <c r="A2" s="30" t="s">
        <v>49</v>
      </c>
      <c r="B2" s="31"/>
      <c r="C2" s="31"/>
      <c r="D2" s="31"/>
      <c r="E2" s="31"/>
      <c r="F2" s="31"/>
      <c r="G2" s="31"/>
      <c r="H2" s="31"/>
      <c r="I2" s="31"/>
      <c r="J2" s="32"/>
      <c r="K2" s="33"/>
    </row>
    <row r="3" spans="1:11" ht="45">
      <c r="A3" s="34" t="s">
        <v>1</v>
      </c>
      <c r="B3" s="34" t="s">
        <v>2</v>
      </c>
      <c r="C3" s="34" t="s">
        <v>3</v>
      </c>
      <c r="D3" s="34" t="s">
        <v>4</v>
      </c>
      <c r="E3" s="34" t="s">
        <v>5</v>
      </c>
      <c r="F3" s="34" t="s">
        <v>6</v>
      </c>
      <c r="G3" s="40" t="s">
        <v>16</v>
      </c>
      <c r="H3" s="40" t="s">
        <v>13</v>
      </c>
      <c r="I3" s="34" t="s">
        <v>8</v>
      </c>
      <c r="J3" s="34" t="s">
        <v>9</v>
      </c>
      <c r="K3" s="34" t="s">
        <v>10</v>
      </c>
    </row>
    <row r="4" spans="1:11">
      <c r="A4" s="34"/>
      <c r="B4" s="34"/>
      <c r="C4" s="34"/>
      <c r="D4" s="34"/>
      <c r="E4" s="34"/>
      <c r="F4" s="34" t="s">
        <v>20</v>
      </c>
      <c r="G4" s="40">
        <v>0</v>
      </c>
      <c r="H4" s="40">
        <v>67831962.379999995</v>
      </c>
      <c r="I4" s="34"/>
      <c r="J4" s="34"/>
      <c r="K4" s="34"/>
    </row>
    <row r="5" spans="1:11">
      <c r="A5" s="35">
        <v>42552</v>
      </c>
      <c r="B5" s="35">
        <v>42592</v>
      </c>
      <c r="C5" s="36">
        <v>550203</v>
      </c>
      <c r="D5" s="36" t="s">
        <v>50</v>
      </c>
      <c r="E5" s="36"/>
      <c r="F5" s="47" t="s">
        <v>58</v>
      </c>
      <c r="G5" s="48">
        <v>22831962.379999999</v>
      </c>
      <c r="H5" s="39"/>
      <c r="I5" s="36" t="s">
        <v>16</v>
      </c>
      <c r="J5" s="37">
        <v>45000000</v>
      </c>
      <c r="K5" s="36" t="s">
        <v>13</v>
      </c>
    </row>
    <row r="6" spans="1:11">
      <c r="A6" s="35">
        <v>42552</v>
      </c>
      <c r="B6" s="35">
        <v>42552</v>
      </c>
      <c r="C6" s="36">
        <v>550203</v>
      </c>
      <c r="D6" s="36" t="s">
        <v>51</v>
      </c>
      <c r="E6" s="36"/>
      <c r="F6" s="42"/>
      <c r="G6" s="39">
        <v>45000000</v>
      </c>
      <c r="H6" s="39"/>
      <c r="I6" s="36" t="s">
        <v>16</v>
      </c>
      <c r="J6" s="37">
        <v>0</v>
      </c>
      <c r="K6" s="36" t="s">
        <v>13</v>
      </c>
    </row>
    <row r="7" spans="1:11">
      <c r="A7" s="35">
        <v>42563</v>
      </c>
      <c r="B7" s="35">
        <v>42563</v>
      </c>
      <c r="C7" s="36">
        <v>550203</v>
      </c>
      <c r="D7" s="36" t="s">
        <v>52</v>
      </c>
      <c r="E7" s="36"/>
      <c r="F7" s="42"/>
      <c r="G7" s="39">
        <v>2806868.04</v>
      </c>
      <c r="H7" s="39"/>
      <c r="I7" s="36" t="s">
        <v>16</v>
      </c>
      <c r="J7" s="37">
        <v>2806868.04</v>
      </c>
      <c r="K7" s="36" t="s">
        <v>16</v>
      </c>
    </row>
    <row r="8" spans="1:11">
      <c r="A8" s="35">
        <v>42563</v>
      </c>
      <c r="B8" s="35">
        <v>42563</v>
      </c>
      <c r="C8" s="36">
        <v>550203</v>
      </c>
      <c r="D8" s="36" t="s">
        <v>53</v>
      </c>
      <c r="E8" s="36"/>
      <c r="F8" s="42"/>
      <c r="G8" s="39">
        <v>1153407.67</v>
      </c>
      <c r="H8" s="39"/>
      <c r="I8" s="36" t="s">
        <v>16</v>
      </c>
      <c r="J8" s="37">
        <v>3960275.71</v>
      </c>
      <c r="K8" s="36" t="s">
        <v>16</v>
      </c>
    </row>
    <row r="9" spans="1:11">
      <c r="A9" s="35">
        <v>42563</v>
      </c>
      <c r="B9" s="35">
        <v>42563</v>
      </c>
      <c r="C9" s="36">
        <v>550203</v>
      </c>
      <c r="D9" s="36" t="s">
        <v>54</v>
      </c>
      <c r="E9" s="36"/>
      <c r="F9" s="43" t="s">
        <v>60</v>
      </c>
      <c r="G9" s="39"/>
      <c r="H9" s="39">
        <v>2806868.04</v>
      </c>
      <c r="I9" s="36" t="s">
        <v>13</v>
      </c>
      <c r="J9" s="37">
        <v>1153407.67</v>
      </c>
      <c r="K9" s="36" t="s">
        <v>16</v>
      </c>
    </row>
    <row r="10" spans="1:11">
      <c r="A10" s="35">
        <v>42563</v>
      </c>
      <c r="B10" s="35">
        <v>42563</v>
      </c>
      <c r="C10" s="36">
        <v>550203</v>
      </c>
      <c r="D10" s="36" t="s">
        <v>55</v>
      </c>
      <c r="E10" s="36"/>
      <c r="F10" s="42" t="s">
        <v>60</v>
      </c>
      <c r="G10" s="39"/>
      <c r="H10" s="39">
        <v>1153407.67</v>
      </c>
      <c r="I10" s="36" t="s">
        <v>13</v>
      </c>
      <c r="J10" s="37">
        <v>0</v>
      </c>
      <c r="K10" s="36" t="s">
        <v>13</v>
      </c>
    </row>
    <row r="11" spans="1:11">
      <c r="A11" s="35">
        <v>42570</v>
      </c>
      <c r="B11" s="35">
        <v>42571</v>
      </c>
      <c r="C11" s="36">
        <v>550203</v>
      </c>
      <c r="D11" s="36" t="s">
        <v>56</v>
      </c>
      <c r="E11" s="36"/>
      <c r="F11" s="42"/>
      <c r="G11" s="39"/>
      <c r="H11" s="39">
        <v>2139.0700000000002</v>
      </c>
      <c r="I11" s="36" t="s">
        <v>13</v>
      </c>
      <c r="J11" s="37">
        <v>2139.0700000000002</v>
      </c>
      <c r="K11" s="36" t="s">
        <v>13</v>
      </c>
    </row>
    <row r="12" spans="1:11">
      <c r="A12" s="35">
        <v>42577</v>
      </c>
      <c r="B12" s="35">
        <v>42583</v>
      </c>
      <c r="C12" s="36">
        <v>550203</v>
      </c>
      <c r="D12" s="36" t="s">
        <v>57</v>
      </c>
      <c r="E12" s="36"/>
      <c r="F12" s="47" t="s">
        <v>61</v>
      </c>
      <c r="G12" s="39"/>
      <c r="H12" s="39">
        <v>61819913.729999997</v>
      </c>
      <c r="I12" s="36" t="s">
        <v>13</v>
      </c>
      <c r="J12" s="37">
        <v>61822052.799999997</v>
      </c>
      <c r="K12" s="36" t="s">
        <v>13</v>
      </c>
    </row>
    <row r="13" spans="1:11">
      <c r="G13" s="14">
        <f>SUM(G4:G12)</f>
        <v>71792238.090000004</v>
      </c>
      <c r="H13" s="14">
        <f>SUM(H4:H12)</f>
        <v>133614290.88999999</v>
      </c>
    </row>
    <row r="14" spans="1:11">
      <c r="G14" s="15">
        <f>H13-G13</f>
        <v>61822052.799999982</v>
      </c>
      <c r="H14" s="15"/>
    </row>
  </sheetData>
  <mergeCells count="2">
    <mergeCell ref="A2:J2"/>
    <mergeCell ref="G14:H1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9"/>
  <sheetViews>
    <sheetView topLeftCell="A16" workbookViewId="0">
      <selection activeCell="F30" sqref="F30"/>
    </sheetView>
  </sheetViews>
  <sheetFormatPr defaultRowHeight="15"/>
  <cols>
    <col min="4" max="4" width="15.5703125" customWidth="1"/>
    <col min="6" max="6" width="60" customWidth="1"/>
    <col min="7" max="8" width="15.28515625" style="14" bestFit="1" customWidth="1"/>
    <col min="9" max="9" width="16.28515625" customWidth="1"/>
    <col min="10" max="10" width="17.5703125" customWidth="1"/>
  </cols>
  <sheetData>
    <row r="1" spans="1:11">
      <c r="A1" s="16"/>
      <c r="B1" s="16"/>
      <c r="C1" s="16"/>
      <c r="D1" s="16"/>
      <c r="E1" s="16"/>
      <c r="F1" s="16"/>
      <c r="G1" s="25"/>
      <c r="H1" s="25"/>
      <c r="I1" s="16"/>
      <c r="J1" s="16"/>
      <c r="K1" s="16"/>
    </row>
    <row r="2" spans="1:11">
      <c r="A2" s="22" t="s">
        <v>21</v>
      </c>
      <c r="B2" s="23"/>
      <c r="C2" s="23"/>
      <c r="D2" s="23"/>
      <c r="E2" s="23"/>
      <c r="F2" s="23"/>
      <c r="G2" s="23"/>
      <c r="H2" s="23"/>
      <c r="I2" s="23"/>
      <c r="J2" s="24"/>
      <c r="K2" s="17"/>
    </row>
    <row r="3" spans="1:11" ht="45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26" t="s">
        <v>16</v>
      </c>
      <c r="H3" s="26" t="s">
        <v>13</v>
      </c>
      <c r="I3" s="18" t="s">
        <v>8</v>
      </c>
      <c r="J3" s="18" t="s">
        <v>9</v>
      </c>
      <c r="K3" s="18" t="s">
        <v>10</v>
      </c>
    </row>
    <row r="4" spans="1:11">
      <c r="A4" s="18"/>
      <c r="B4" s="18"/>
      <c r="C4" s="18"/>
      <c r="D4" s="18"/>
      <c r="E4" s="18"/>
      <c r="F4" s="18" t="s">
        <v>20</v>
      </c>
      <c r="G4" s="26">
        <v>0</v>
      </c>
      <c r="H4" s="26">
        <v>61822052.799999997</v>
      </c>
      <c r="I4" s="28"/>
      <c r="J4" s="18"/>
      <c r="K4" s="18"/>
    </row>
    <row r="5" spans="1:11">
      <c r="A5" s="19">
        <v>42583</v>
      </c>
      <c r="B5" s="19">
        <v>42598</v>
      </c>
      <c r="C5" s="20">
        <v>550203</v>
      </c>
      <c r="D5" s="20" t="s">
        <v>22</v>
      </c>
      <c r="E5" s="20"/>
      <c r="F5" s="20"/>
      <c r="G5" s="27"/>
      <c r="H5" s="44">
        <v>5515669.0199999996</v>
      </c>
      <c r="I5" s="20" t="s">
        <v>13</v>
      </c>
      <c r="J5" s="21">
        <v>67337721.819999993</v>
      </c>
      <c r="K5" s="20" t="s">
        <v>13</v>
      </c>
    </row>
    <row r="6" spans="1:11">
      <c r="A6" s="19">
        <v>42583</v>
      </c>
      <c r="B6" s="19">
        <v>42598</v>
      </c>
      <c r="C6" s="20">
        <v>550203</v>
      </c>
      <c r="D6" s="20" t="s">
        <v>23</v>
      </c>
      <c r="E6" s="20"/>
      <c r="F6" s="20"/>
      <c r="G6" s="44">
        <v>5515669.0199999996</v>
      </c>
      <c r="H6" s="27"/>
      <c r="I6" s="20" t="s">
        <v>16</v>
      </c>
      <c r="J6" s="21">
        <v>61822052.799999997</v>
      </c>
      <c r="K6" s="20" t="s">
        <v>13</v>
      </c>
    </row>
    <row r="7" spans="1:11">
      <c r="A7" s="19">
        <v>42583</v>
      </c>
      <c r="B7" s="19">
        <v>42614</v>
      </c>
      <c r="C7" s="20">
        <v>550203</v>
      </c>
      <c r="D7" s="20" t="s">
        <v>24</v>
      </c>
      <c r="E7" s="20"/>
      <c r="F7" s="20" t="s">
        <v>73</v>
      </c>
      <c r="G7" s="44">
        <v>2139.0700000000002</v>
      </c>
      <c r="H7" s="27"/>
      <c r="I7" s="20" t="s">
        <v>16</v>
      </c>
      <c r="J7" s="21">
        <v>61819913.729999997</v>
      </c>
      <c r="K7" s="20" t="s">
        <v>13</v>
      </c>
    </row>
    <row r="8" spans="1:11">
      <c r="A8" s="19">
        <v>42583</v>
      </c>
      <c r="B8" s="19">
        <v>42583</v>
      </c>
      <c r="C8" s="20">
        <v>550203</v>
      </c>
      <c r="D8" s="20" t="s">
        <v>25</v>
      </c>
      <c r="E8" s="20"/>
      <c r="F8" s="49" t="s">
        <v>74</v>
      </c>
      <c r="G8" s="50">
        <v>61819913.729999997</v>
      </c>
      <c r="H8" s="27"/>
      <c r="I8" s="20" t="s">
        <v>16</v>
      </c>
      <c r="J8" s="21">
        <v>0</v>
      </c>
      <c r="K8" s="20" t="s">
        <v>13</v>
      </c>
    </row>
    <row r="9" spans="1:11">
      <c r="A9" s="19">
        <v>42604</v>
      </c>
      <c r="B9" s="19">
        <v>42604</v>
      </c>
      <c r="C9" s="20">
        <v>550203</v>
      </c>
      <c r="D9" s="20" t="s">
        <v>26</v>
      </c>
      <c r="E9" s="20"/>
      <c r="F9" s="20"/>
      <c r="G9" s="44">
        <v>1280333.29</v>
      </c>
      <c r="H9" s="27"/>
      <c r="I9" s="20" t="s">
        <v>16</v>
      </c>
      <c r="J9" s="21">
        <v>1280333.29</v>
      </c>
      <c r="K9" s="20" t="s">
        <v>16</v>
      </c>
    </row>
    <row r="10" spans="1:11">
      <c r="A10" s="19">
        <v>42604</v>
      </c>
      <c r="B10" s="19">
        <v>42604</v>
      </c>
      <c r="C10" s="20">
        <v>550203</v>
      </c>
      <c r="D10" s="20" t="s">
        <v>27</v>
      </c>
      <c r="E10" s="20"/>
      <c r="F10" s="20"/>
      <c r="G10" s="44">
        <v>628195.78</v>
      </c>
      <c r="H10" s="27"/>
      <c r="I10" s="20" t="s">
        <v>16</v>
      </c>
      <c r="J10" s="21">
        <v>1908529.07</v>
      </c>
      <c r="K10" s="20" t="s">
        <v>16</v>
      </c>
    </row>
    <row r="11" spans="1:11">
      <c r="A11" s="19">
        <v>42604</v>
      </c>
      <c r="B11" s="19">
        <v>42604</v>
      </c>
      <c r="C11" s="20">
        <v>550203</v>
      </c>
      <c r="D11" s="20" t="s">
        <v>28</v>
      </c>
      <c r="E11" s="20"/>
      <c r="F11" s="20"/>
      <c r="G11" s="44">
        <v>1796240.38</v>
      </c>
      <c r="H11" s="27"/>
      <c r="I11" s="20" t="s">
        <v>16</v>
      </c>
      <c r="J11" s="21">
        <v>3704769.45</v>
      </c>
      <c r="K11" s="20" t="s">
        <v>16</v>
      </c>
    </row>
    <row r="12" spans="1:11">
      <c r="A12" s="19">
        <v>42604</v>
      </c>
      <c r="B12" s="19">
        <v>42604</v>
      </c>
      <c r="C12" s="20">
        <v>550203</v>
      </c>
      <c r="D12" s="20" t="s">
        <v>29</v>
      </c>
      <c r="E12" s="20"/>
      <c r="F12" s="20"/>
      <c r="G12" s="44">
        <v>713850.05</v>
      </c>
      <c r="H12" s="27"/>
      <c r="I12" s="20" t="s">
        <v>16</v>
      </c>
      <c r="J12" s="21">
        <v>4418619.5</v>
      </c>
      <c r="K12" s="20" t="s">
        <v>16</v>
      </c>
    </row>
    <row r="13" spans="1:11" ht="22.5">
      <c r="A13" s="19">
        <v>42604</v>
      </c>
      <c r="B13" s="19">
        <v>42604</v>
      </c>
      <c r="C13" s="20">
        <v>550203</v>
      </c>
      <c r="D13" s="20" t="s">
        <v>30</v>
      </c>
      <c r="E13" s="20"/>
      <c r="F13" s="20" t="s">
        <v>62</v>
      </c>
      <c r="G13" s="27"/>
      <c r="H13" s="44">
        <v>1280333.29</v>
      </c>
      <c r="I13" s="20" t="s">
        <v>13</v>
      </c>
      <c r="J13" s="21">
        <v>3138286.21</v>
      </c>
      <c r="K13" s="20" t="s">
        <v>16</v>
      </c>
    </row>
    <row r="14" spans="1:11" ht="22.5">
      <c r="A14" s="19">
        <v>42604</v>
      </c>
      <c r="B14" s="19">
        <v>42604</v>
      </c>
      <c r="C14" s="20">
        <v>550203</v>
      </c>
      <c r="D14" s="20" t="s">
        <v>31</v>
      </c>
      <c r="E14" s="20"/>
      <c r="F14" s="20" t="s">
        <v>63</v>
      </c>
      <c r="G14" s="27"/>
      <c r="H14" s="44">
        <v>628195.78</v>
      </c>
      <c r="I14" s="20" t="s">
        <v>13</v>
      </c>
      <c r="J14" s="21">
        <v>2510090.4300000002</v>
      </c>
      <c r="K14" s="20" t="s">
        <v>16</v>
      </c>
    </row>
    <row r="15" spans="1:11" ht="22.5">
      <c r="A15" s="19">
        <v>42604</v>
      </c>
      <c r="B15" s="19">
        <v>42604</v>
      </c>
      <c r="C15" s="20">
        <v>550203</v>
      </c>
      <c r="D15" s="20" t="s">
        <v>32</v>
      </c>
      <c r="E15" s="20"/>
      <c r="F15" s="20" t="s">
        <v>62</v>
      </c>
      <c r="G15" s="27"/>
      <c r="H15" s="44">
        <v>1796240.38</v>
      </c>
      <c r="I15" s="20" t="s">
        <v>13</v>
      </c>
      <c r="J15" s="21">
        <v>713850.05</v>
      </c>
      <c r="K15" s="20" t="s">
        <v>16</v>
      </c>
    </row>
    <row r="16" spans="1:11" ht="22.5">
      <c r="A16" s="19">
        <v>42604</v>
      </c>
      <c r="B16" s="19">
        <v>42604</v>
      </c>
      <c r="C16" s="20">
        <v>550203</v>
      </c>
      <c r="D16" s="20" t="s">
        <v>33</v>
      </c>
      <c r="E16" s="20"/>
      <c r="F16" s="20" t="s">
        <v>63</v>
      </c>
      <c r="G16" s="27"/>
      <c r="H16" s="44">
        <v>713850.05</v>
      </c>
      <c r="I16" s="20" t="s">
        <v>13</v>
      </c>
      <c r="J16" s="21">
        <v>0</v>
      </c>
      <c r="K16" s="20" t="s">
        <v>13</v>
      </c>
    </row>
    <row r="17" spans="1:11">
      <c r="A17" s="19">
        <v>42605</v>
      </c>
      <c r="B17" s="19">
        <v>42605</v>
      </c>
      <c r="C17" s="20">
        <v>550203</v>
      </c>
      <c r="D17" s="20" t="s">
        <v>34</v>
      </c>
      <c r="E17" s="20"/>
      <c r="F17" s="46" t="s">
        <v>71</v>
      </c>
      <c r="G17" s="44">
        <v>141823.79</v>
      </c>
      <c r="H17" s="27"/>
      <c r="I17" s="20" t="s">
        <v>16</v>
      </c>
      <c r="J17" s="21">
        <v>141823.79</v>
      </c>
      <c r="K17" s="20" t="s">
        <v>16</v>
      </c>
    </row>
    <row r="18" spans="1:11">
      <c r="A18" s="19">
        <v>42605</v>
      </c>
      <c r="B18" s="19">
        <v>42605</v>
      </c>
      <c r="C18" s="20">
        <v>550203</v>
      </c>
      <c r="D18" s="20" t="s">
        <v>35</v>
      </c>
      <c r="E18" s="20"/>
      <c r="F18" s="46" t="s">
        <v>71</v>
      </c>
      <c r="G18" s="44">
        <v>282802.06</v>
      </c>
      <c r="H18" s="27"/>
      <c r="I18" s="20" t="s">
        <v>16</v>
      </c>
      <c r="J18" s="21">
        <v>424625.85</v>
      </c>
      <c r="K18" s="20" t="s">
        <v>16</v>
      </c>
    </row>
    <row r="19" spans="1:11" ht="33.75">
      <c r="A19" s="19">
        <v>42605</v>
      </c>
      <c r="B19" s="19">
        <v>42605</v>
      </c>
      <c r="C19" s="20">
        <v>550203</v>
      </c>
      <c r="D19" s="20" t="s">
        <v>36</v>
      </c>
      <c r="E19" s="20"/>
      <c r="F19" s="45" t="s">
        <v>64</v>
      </c>
      <c r="G19" s="27"/>
      <c r="H19" s="27">
        <v>17023962.690000001</v>
      </c>
      <c r="I19" s="20" t="s">
        <v>13</v>
      </c>
      <c r="J19" s="21">
        <v>16599336.84</v>
      </c>
      <c r="K19" s="20" t="s">
        <v>13</v>
      </c>
    </row>
    <row r="20" spans="1:11" ht="33.75">
      <c r="A20" s="19">
        <v>42605</v>
      </c>
      <c r="B20" s="19">
        <v>42605</v>
      </c>
      <c r="C20" s="20">
        <v>550203</v>
      </c>
      <c r="D20" s="20" t="s">
        <v>37</v>
      </c>
      <c r="E20" s="20"/>
      <c r="F20" s="20" t="s">
        <v>65</v>
      </c>
      <c r="G20" s="27"/>
      <c r="H20" s="27">
        <v>8522643.8599999994</v>
      </c>
      <c r="I20" s="20" t="s">
        <v>13</v>
      </c>
      <c r="J20" s="21">
        <v>25121980.699999999</v>
      </c>
      <c r="K20" s="20" t="s">
        <v>13</v>
      </c>
    </row>
    <row r="21" spans="1:11" ht="45">
      <c r="A21" s="19">
        <v>42605</v>
      </c>
      <c r="B21" s="19">
        <v>42605</v>
      </c>
      <c r="C21" s="20">
        <v>550203</v>
      </c>
      <c r="D21" s="46" t="s">
        <v>38</v>
      </c>
      <c r="E21" s="20"/>
      <c r="F21" s="20" t="s">
        <v>66</v>
      </c>
      <c r="G21" s="27"/>
      <c r="H21" s="44">
        <v>424625.85</v>
      </c>
      <c r="I21" s="20" t="s">
        <v>13</v>
      </c>
      <c r="J21" s="21">
        <v>25546606.550000001</v>
      </c>
      <c r="K21" s="20" t="s">
        <v>13</v>
      </c>
    </row>
    <row r="22" spans="1:11" ht="33.75">
      <c r="A22" s="19">
        <v>42605</v>
      </c>
      <c r="B22" s="19">
        <v>42605</v>
      </c>
      <c r="C22" s="20">
        <v>550203</v>
      </c>
      <c r="D22" s="20" t="s">
        <v>39</v>
      </c>
      <c r="E22" s="20"/>
      <c r="F22" s="20" t="s">
        <v>67</v>
      </c>
      <c r="G22" s="27"/>
      <c r="H22" s="44">
        <v>2681176.81</v>
      </c>
      <c r="I22" s="20" t="s">
        <v>13</v>
      </c>
      <c r="J22" s="21">
        <v>28227783.359999999</v>
      </c>
      <c r="K22" s="20" t="s">
        <v>13</v>
      </c>
    </row>
    <row r="23" spans="1:11">
      <c r="A23" s="19">
        <v>42605</v>
      </c>
      <c r="B23" s="19">
        <v>42605</v>
      </c>
      <c r="C23" s="20">
        <v>550203</v>
      </c>
      <c r="D23" s="20" t="s">
        <v>40</v>
      </c>
      <c r="E23" s="20"/>
      <c r="F23" s="45" t="s">
        <v>68</v>
      </c>
      <c r="G23" s="44">
        <v>2681176.81</v>
      </c>
      <c r="H23" s="27"/>
      <c r="I23" s="20" t="s">
        <v>16</v>
      </c>
      <c r="J23" s="21">
        <v>25546606.550000001</v>
      </c>
      <c r="K23" s="20" t="s">
        <v>13</v>
      </c>
    </row>
    <row r="24" spans="1:11">
      <c r="A24" s="19">
        <v>42612</v>
      </c>
      <c r="B24" s="19">
        <v>42613</v>
      </c>
      <c r="C24" s="20">
        <v>550203</v>
      </c>
      <c r="D24" s="20" t="s">
        <v>41</v>
      </c>
      <c r="E24" s="20"/>
      <c r="F24" s="45" t="s">
        <v>69</v>
      </c>
      <c r="G24" s="27"/>
      <c r="H24" s="27">
        <v>62695018.259999998</v>
      </c>
      <c r="I24" s="20" t="s">
        <v>13</v>
      </c>
      <c r="J24" s="21">
        <v>88241624.810000002</v>
      </c>
      <c r="K24" s="20" t="s">
        <v>13</v>
      </c>
    </row>
    <row r="25" spans="1:11" ht="22.5">
      <c r="A25" s="19">
        <v>42613</v>
      </c>
      <c r="B25" s="19">
        <v>42628</v>
      </c>
      <c r="C25" s="20">
        <v>550203</v>
      </c>
      <c r="D25" s="20" t="s">
        <v>42</v>
      </c>
      <c r="E25" s="20"/>
      <c r="F25" s="20" t="s">
        <v>72</v>
      </c>
      <c r="G25" s="27">
        <v>610384.66</v>
      </c>
      <c r="H25" s="27"/>
      <c r="I25" s="20" t="s">
        <v>16</v>
      </c>
      <c r="J25" s="21">
        <v>87631240.150000006</v>
      </c>
      <c r="K25" s="20" t="s">
        <v>13</v>
      </c>
    </row>
    <row r="26" spans="1:11" ht="22.5">
      <c r="A26" s="19">
        <v>42613</v>
      </c>
      <c r="B26" s="19">
        <v>42628</v>
      </c>
      <c r="C26" s="20">
        <v>550203</v>
      </c>
      <c r="D26" s="20" t="s">
        <v>43</v>
      </c>
      <c r="E26" s="20"/>
      <c r="F26" s="45" t="s">
        <v>70</v>
      </c>
      <c r="G26" s="27"/>
      <c r="H26" s="27">
        <v>3176328.8</v>
      </c>
      <c r="I26" s="20" t="s">
        <v>13</v>
      </c>
      <c r="J26" s="21">
        <v>90807568.950000003</v>
      </c>
      <c r="K26" s="20" t="s">
        <v>13</v>
      </c>
    </row>
    <row r="27" spans="1:11">
      <c r="A27" s="19">
        <v>42613</v>
      </c>
      <c r="B27" s="19">
        <v>42613</v>
      </c>
      <c r="C27" s="20">
        <v>550203</v>
      </c>
      <c r="D27" s="20" t="s">
        <v>44</v>
      </c>
      <c r="E27" s="20"/>
      <c r="F27" s="20"/>
      <c r="G27" s="27">
        <v>62695018.259999998</v>
      </c>
      <c r="H27" s="27"/>
      <c r="I27" s="20" t="s">
        <v>16</v>
      </c>
      <c r="J27" s="21">
        <v>28112550.690000001</v>
      </c>
      <c r="K27" s="20" t="s">
        <v>13</v>
      </c>
    </row>
    <row r="28" spans="1:11">
      <c r="G28" s="14">
        <f>SUM(G4:G27)</f>
        <v>138167546.90000001</v>
      </c>
      <c r="H28" s="14">
        <f>SUM(H4:H27)</f>
        <v>166280097.59</v>
      </c>
      <c r="I28" s="14"/>
    </row>
    <row r="29" spans="1:11">
      <c r="G29" s="15">
        <f>H28-G28</f>
        <v>28112550.689999998</v>
      </c>
      <c r="H29" s="15"/>
      <c r="I29" s="29"/>
    </row>
  </sheetData>
  <mergeCells count="2">
    <mergeCell ref="A2:J2"/>
    <mergeCell ref="G29:H29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F14" sqref="F14"/>
    </sheetView>
  </sheetViews>
  <sheetFormatPr defaultRowHeight="15"/>
  <cols>
    <col min="1" max="1" width="12.28515625" bestFit="1" customWidth="1"/>
    <col min="2" max="2" width="13.85546875" bestFit="1" customWidth="1"/>
    <col min="3" max="3" width="16.140625" customWidth="1"/>
    <col min="4" max="4" width="19.42578125" bestFit="1" customWidth="1"/>
    <col min="5" max="5" width="38.28515625" customWidth="1"/>
    <col min="6" max="6" width="18.5703125" customWidth="1"/>
    <col min="7" max="8" width="14.28515625" style="14" bestFit="1" customWidth="1"/>
    <col min="10" max="10" width="10.85546875" bestFit="1" customWidth="1"/>
  </cols>
  <sheetData>
    <row r="1" spans="1:11">
      <c r="A1" s="1"/>
      <c r="B1" s="1"/>
      <c r="C1" s="1"/>
      <c r="D1" s="1"/>
      <c r="E1" s="1"/>
      <c r="F1" s="1"/>
      <c r="G1" s="11"/>
      <c r="H1" s="11"/>
      <c r="I1" s="1"/>
      <c r="J1" s="1"/>
      <c r="K1" s="1"/>
    </row>
    <row r="2" spans="1:11" ht="21" customHeight="1">
      <c r="A2" s="7" t="s">
        <v>0</v>
      </c>
      <c r="B2" s="8"/>
      <c r="C2" s="8"/>
      <c r="D2" s="8"/>
      <c r="E2" s="8"/>
      <c r="F2" s="8"/>
      <c r="G2" s="8"/>
      <c r="H2" s="8"/>
      <c r="I2" s="8"/>
      <c r="J2" s="9"/>
      <c r="K2" s="2"/>
    </row>
    <row r="3" spans="1:11" ht="33.7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12" t="s">
        <v>16</v>
      </c>
      <c r="H3" s="12" t="s">
        <v>13</v>
      </c>
      <c r="I3" s="3" t="s">
        <v>8</v>
      </c>
      <c r="J3" s="3" t="s">
        <v>9</v>
      </c>
      <c r="K3" s="3" t="s">
        <v>10</v>
      </c>
    </row>
    <row r="4" spans="1:11">
      <c r="A4" s="3"/>
      <c r="B4" s="3"/>
      <c r="C4" s="3"/>
      <c r="D4" s="3"/>
      <c r="E4" s="3"/>
      <c r="F4" s="10" t="s">
        <v>20</v>
      </c>
      <c r="G4" s="12">
        <v>0</v>
      </c>
      <c r="H4" s="12">
        <v>28112550.690000001</v>
      </c>
      <c r="I4" s="3"/>
      <c r="J4" s="3"/>
      <c r="K4" s="3"/>
    </row>
    <row r="5" spans="1:11" ht="22.5">
      <c r="A5" s="4">
        <v>42632</v>
      </c>
      <c r="B5" s="4">
        <v>42634</v>
      </c>
      <c r="C5" s="5">
        <v>550203</v>
      </c>
      <c r="D5" s="5" t="s">
        <v>11</v>
      </c>
      <c r="E5" s="5"/>
      <c r="F5" s="5" t="s">
        <v>12</v>
      </c>
      <c r="G5" s="51"/>
      <c r="H5" s="51">
        <v>164098.92000000001</v>
      </c>
      <c r="I5" s="5" t="s">
        <v>13</v>
      </c>
      <c r="J5" s="6">
        <v>28276649.609999999</v>
      </c>
      <c r="K5" s="5" t="s">
        <v>13</v>
      </c>
    </row>
    <row r="6" spans="1:11">
      <c r="A6" s="4">
        <v>42634</v>
      </c>
      <c r="B6" s="4">
        <v>42634</v>
      </c>
      <c r="C6" s="5">
        <v>550203</v>
      </c>
      <c r="D6" s="5" t="s">
        <v>14</v>
      </c>
      <c r="E6" s="5"/>
      <c r="F6" s="5" t="s">
        <v>15</v>
      </c>
      <c r="G6" s="51">
        <v>164098.92000000001</v>
      </c>
      <c r="H6" s="51"/>
      <c r="I6" s="5" t="s">
        <v>16</v>
      </c>
      <c r="J6" s="6">
        <v>28112550.690000001</v>
      </c>
      <c r="K6" s="5" t="s">
        <v>13</v>
      </c>
    </row>
    <row r="7" spans="1:11" ht="22.5">
      <c r="A7" s="4">
        <v>42641</v>
      </c>
      <c r="B7" s="4">
        <v>42643</v>
      </c>
      <c r="C7" s="5">
        <v>550203</v>
      </c>
      <c r="D7" s="5" t="s">
        <v>17</v>
      </c>
      <c r="E7" s="5"/>
      <c r="F7" s="5" t="s">
        <v>12</v>
      </c>
      <c r="G7" s="13"/>
      <c r="H7" s="13">
        <v>30703812.890000001</v>
      </c>
      <c r="I7" s="5" t="s">
        <v>13</v>
      </c>
      <c r="J7" s="6">
        <v>58816363.579999998</v>
      </c>
      <c r="K7" s="5" t="s">
        <v>13</v>
      </c>
    </row>
    <row r="8" spans="1:11">
      <c r="A8" s="4">
        <v>42643</v>
      </c>
      <c r="B8" s="4">
        <v>42643</v>
      </c>
      <c r="C8" s="5">
        <v>550203</v>
      </c>
      <c r="D8" s="5" t="s">
        <v>18</v>
      </c>
      <c r="E8" s="5"/>
      <c r="F8" s="5" t="s">
        <v>19</v>
      </c>
      <c r="G8" s="13">
        <v>30703812.890000001</v>
      </c>
      <c r="H8" s="13"/>
      <c r="I8" s="5" t="s">
        <v>16</v>
      </c>
      <c r="J8" s="6">
        <v>28112550.690000001</v>
      </c>
      <c r="K8" s="5" t="s">
        <v>13</v>
      </c>
    </row>
    <row r="9" spans="1:11">
      <c r="G9" s="14">
        <f>SUM(G4:G8)</f>
        <v>30867911.810000002</v>
      </c>
      <c r="H9" s="14">
        <f>SUM(H4:H8)</f>
        <v>58980462.5</v>
      </c>
    </row>
    <row r="10" spans="1:11">
      <c r="G10" s="15">
        <f>H9-G9</f>
        <v>28112550.689999998</v>
      </c>
      <c r="H10" s="15"/>
    </row>
  </sheetData>
  <mergeCells count="2">
    <mergeCell ref="A2:J2"/>
    <mergeCell ref="G10:H1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8" sqref="J18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JUN 16</vt:lpstr>
      <vt:lpstr>JUL 16</vt:lpstr>
      <vt:lpstr>AGO 16</vt:lpstr>
      <vt:lpstr>SET 16</vt:lpstr>
      <vt:lpstr>OUT 16</vt:lpstr>
    </vt:vector>
  </TitlesOfParts>
  <Company>SGI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psantos</dc:creator>
  <cp:lastModifiedBy>psantos</cp:lastModifiedBy>
  <dcterms:created xsi:type="dcterms:W3CDTF">2016-10-31T16:47:58Z</dcterms:created>
  <dcterms:modified xsi:type="dcterms:W3CDTF">2016-10-31T18:47:31Z</dcterms:modified>
</cp:coreProperties>
</file>